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works\ACRS\all_abstract\"/>
    </mc:Choice>
  </mc:AlternateContent>
  <bookViews>
    <workbookView xWindow="360" yWindow="105" windowWidth="18195" windowHeight="7545" tabRatio="724" activeTab="7"/>
  </bookViews>
  <sheets>
    <sheet name="abstract" sheetId="1" r:id="rId1"/>
    <sheet name="count" sheetId="2" r:id="rId2"/>
    <sheet name="total" sheetId="3" r:id="rId3"/>
    <sheet name="SSchool" sheetId="4" r:id="rId4"/>
    <sheet name="ssprogram" sheetId="12" r:id="rId5"/>
    <sheet name="program" sheetId="5" r:id="rId6"/>
    <sheet name="time" sheetId="6" r:id="rId7"/>
    <sheet name="schedule" sheetId="7" r:id="rId8"/>
    <sheet name="chair" sheetId="8" r:id="rId9"/>
  </sheets>
  <definedNames>
    <definedName name="_xlnm._FilterDatabase" localSheetId="5" hidden="1">program!$A$1:$J$415</definedName>
    <definedName name="_GoBack" localSheetId="0">abstract!$I$387</definedName>
    <definedName name="_GoBack" localSheetId="1">count!#REF!</definedName>
    <definedName name="_GoBack" localSheetId="5">program!$D$383</definedName>
    <definedName name="OLE_LINK29" localSheetId="0">abstract!#REF!</definedName>
    <definedName name="OLE_LINK29" localSheetId="1">count!#REF!</definedName>
    <definedName name="OLE_LINK29" localSheetId="5">program!#REF!</definedName>
    <definedName name="OLE_LINK3" localSheetId="0">abstract!$I$398</definedName>
    <definedName name="OLE_LINK3" localSheetId="1">count!#REF!</definedName>
    <definedName name="OLE_LINK3" localSheetId="5">program!$D$394</definedName>
    <definedName name="OLE_LINK31" localSheetId="0">abstract!#REF!</definedName>
    <definedName name="OLE_LINK31" localSheetId="1">count!#REF!</definedName>
    <definedName name="OLE_LINK31" localSheetId="5">program!#REF!</definedName>
    <definedName name="OLE_LINK35" localSheetId="0">abstract!#REF!</definedName>
    <definedName name="OLE_LINK35" localSheetId="1">count!#REF!</definedName>
    <definedName name="OLE_LINK35" localSheetId="5">program!#REF!</definedName>
    <definedName name="OLE_LINK5" localSheetId="0">abstract!$J$398</definedName>
    <definedName name="OLE_LINK5" localSheetId="1">count!#REF!</definedName>
    <definedName name="OLE_LINK5" localSheetId="5">program!$E$394</definedName>
  </definedNames>
  <calcPr calcId="152511"/>
</workbook>
</file>

<file path=xl/calcChain.xml><?xml version="1.0" encoding="utf-8"?>
<calcChain xmlns="http://schemas.openxmlformats.org/spreadsheetml/2006/main">
  <c r="N35" i="6" l="1"/>
  <c r="N37" i="6" s="1"/>
  <c r="G34" i="6"/>
  <c r="G32" i="6"/>
  <c r="G29" i="6"/>
  <c r="G27" i="6"/>
  <c r="G25" i="6"/>
  <c r="G37" i="6"/>
  <c r="G23" i="6"/>
  <c r="G21" i="6"/>
  <c r="F38" i="6"/>
  <c r="K37" i="6"/>
  <c r="I37" i="6"/>
  <c r="E37" i="6"/>
  <c r="K34" i="6" l="1"/>
  <c r="E32" i="6"/>
  <c r="K32" i="6"/>
  <c r="K27" i="6"/>
  <c r="K25" i="6"/>
  <c r="K19" i="6"/>
  <c r="K17" i="6"/>
  <c r="G19" i="6"/>
  <c r="G17" i="6"/>
  <c r="D34" i="6"/>
  <c r="I34" i="6" s="1"/>
  <c r="D29" i="6"/>
  <c r="E34" i="6" l="1"/>
  <c r="E29" i="6"/>
  <c r="D27" i="6"/>
  <c r="E27" i="6" s="1"/>
  <c r="D25" i="6"/>
  <c r="E25" i="6" s="1"/>
  <c r="D23" i="6"/>
  <c r="D21" i="6"/>
  <c r="D19" i="6"/>
  <c r="D17" i="6"/>
  <c r="E422" i="5"/>
  <c r="E421" i="5"/>
  <c r="E420" i="5"/>
  <c r="F420" i="5" s="1"/>
  <c r="E423" i="5" l="1"/>
  <c r="E21" i="6"/>
  <c r="E17" i="6"/>
  <c r="J35" i="6"/>
  <c r="K35" i="6" s="1"/>
  <c r="K33" i="6"/>
  <c r="I32" i="6"/>
  <c r="K31" i="6"/>
  <c r="K30" i="6"/>
  <c r="K29" i="6"/>
  <c r="I29" i="6"/>
  <c r="K28" i="6"/>
  <c r="I27" i="6"/>
  <c r="K26" i="6"/>
  <c r="I25" i="6"/>
  <c r="K24" i="6"/>
  <c r="K23" i="6"/>
  <c r="I23" i="6"/>
  <c r="E23" i="6"/>
  <c r="K22" i="6"/>
  <c r="K21" i="6"/>
  <c r="I21" i="6"/>
  <c r="K20" i="6"/>
  <c r="I19" i="6"/>
  <c r="E19" i="6"/>
  <c r="K18" i="6"/>
  <c r="I17" i="6"/>
  <c r="G38" i="6" l="1"/>
  <c r="C39" i="3"/>
  <c r="D447" i="2"/>
  <c r="D439" i="2"/>
  <c r="D441" i="2"/>
  <c r="C441" i="2"/>
  <c r="D457" i="2"/>
  <c r="C457" i="2"/>
  <c r="D456" i="2"/>
  <c r="C456" i="2"/>
  <c r="D455" i="2"/>
  <c r="C455" i="2"/>
  <c r="D454" i="2"/>
  <c r="C454" i="2"/>
  <c r="D453" i="2" l="1"/>
  <c r="C453" i="2"/>
  <c r="D452" i="2"/>
  <c r="C452" i="2"/>
  <c r="D451" i="2"/>
  <c r="C451" i="2"/>
  <c r="D450" i="2"/>
  <c r="C450" i="2"/>
  <c r="D449" i="2"/>
  <c r="C449" i="2"/>
  <c r="D448" i="2"/>
  <c r="C448" i="2"/>
  <c r="C447" i="2"/>
  <c r="D446" i="2"/>
  <c r="C446" i="2"/>
  <c r="D445" i="2"/>
  <c r="D444" i="2"/>
  <c r="D443" i="2"/>
  <c r="D442" i="2"/>
  <c r="C445" i="2"/>
  <c r="C444" i="2"/>
  <c r="C443" i="2"/>
  <c r="C442" i="2"/>
  <c r="D440" i="2"/>
  <c r="C440" i="2"/>
  <c r="C439" i="2"/>
  <c r="D438" i="2"/>
  <c r="D437" i="2"/>
  <c r="D436" i="2"/>
  <c r="C438" i="2"/>
  <c r="C437" i="2"/>
  <c r="C436" i="2"/>
  <c r="D435" i="2"/>
  <c r="D434" i="2"/>
  <c r="D433" i="2"/>
  <c r="C435" i="2"/>
  <c r="C434" i="2"/>
  <c r="C433" i="2"/>
  <c r="D432" i="2"/>
  <c r="D431" i="2"/>
  <c r="D430" i="2"/>
  <c r="C432" i="2"/>
  <c r="C431" i="2"/>
  <c r="C430" i="2"/>
  <c r="D429" i="2"/>
  <c r="D428" i="2"/>
  <c r="D427" i="2"/>
  <c r="C429" i="2"/>
  <c r="C428" i="2"/>
  <c r="C427" i="2"/>
  <c r="D426" i="2"/>
  <c r="D425" i="2"/>
  <c r="C426" i="2"/>
  <c r="C425" i="2"/>
  <c r="D424" i="2"/>
  <c r="D423" i="2"/>
  <c r="D422" i="2"/>
  <c r="C424" i="2"/>
  <c r="C423" i="2"/>
  <c r="C422" i="2"/>
  <c r="D421" i="2"/>
  <c r="C421" i="2"/>
  <c r="H26" i="1"/>
  <c r="D459" i="2" l="1"/>
</calcChain>
</file>

<file path=xl/sharedStrings.xml><?xml version="1.0" encoding="utf-8"?>
<sst xmlns="http://schemas.openxmlformats.org/spreadsheetml/2006/main" count="12174" uniqueCount="4016">
  <si>
    <t>Email</t>
  </si>
  <si>
    <t>azaharifaidi@frim.gov.my</t>
  </si>
  <si>
    <t>FOREST RESEARCH INSTITUTE MALAYSIA</t>
  </si>
  <si>
    <t>Title</t>
  </si>
  <si>
    <t>Company</t>
  </si>
  <si>
    <t>Address</t>
  </si>
  <si>
    <t>GEOINFORMATION PROGRAMME</t>
  </si>
  <si>
    <t>Malaysia</t>
  </si>
  <si>
    <t>Phone</t>
  </si>
  <si>
    <t>Topic of Paper</t>
  </si>
  <si>
    <t>Remote Sensing Application</t>
  </si>
  <si>
    <t>Sub Topic of Paper</t>
  </si>
  <si>
    <t>Forestry</t>
  </si>
  <si>
    <t>Specify Other</t>
  </si>
  <si>
    <t>Forest Cover and Carbon Stock</t>
  </si>
  <si>
    <t>Title of Paper</t>
  </si>
  <si>
    <t>Assessment of Peat Swamp Forest Cover and Carbon Stock Changes of Malaysia using Remote Sensing</t>
  </si>
  <si>
    <t>Dr. Kyaw Sann Oo</t>
  </si>
  <si>
    <t>ksoo@myanmarpeace.org</t>
  </si>
  <si>
    <t>Myanmar Peace Center</t>
  </si>
  <si>
    <t>11 Shwe Li Street, Kamayut Tsp.,</t>
  </si>
  <si>
    <t>Myanmar</t>
  </si>
  <si>
    <t>95 1 2304165</t>
  </si>
  <si>
    <t>Resource Sharing</t>
  </si>
  <si>
    <t>Geospatial Technology for Peace</t>
  </si>
  <si>
    <t>Geospatial Technology for Peace: Resource Sharing</t>
  </si>
  <si>
    <t>Date</t>
  </si>
  <si>
    <t>Mr. Ali Rahimikhoob</t>
  </si>
  <si>
    <t>akhob@ut.ac.ir</t>
  </si>
  <si>
    <t>University of Tehran</t>
  </si>
  <si>
    <t>Pakdasht, Pardise Aburaihan</t>
  </si>
  <si>
    <t>Iran (Islamic Republic of)</t>
  </si>
  <si>
    <t>Remote Sensing Applications</t>
  </si>
  <si>
    <t>Climate/Environment</t>
  </si>
  <si>
    <t>Assessment of Blaney-Criddle Equation Reference Evapotranspiration with AVHRR Data</t>
  </si>
  <si>
    <t>Dr. Bob Ryerson</t>
  </si>
  <si>
    <t>bryerson@kimgeomatics.com</t>
  </si>
  <si>
    <t>Kim Geomatics Corporation</t>
  </si>
  <si>
    <t>Box 1125</t>
  </si>
  <si>
    <t>Canada</t>
  </si>
  <si>
    <t>1-613-692-0185</t>
  </si>
  <si>
    <t>The paper assesses the importance of geo-information in the 54 Post-2015 development targets set by the Panel of Eminent persons</t>
  </si>
  <si>
    <t>This paper would be suitable for presentation, perhaps as a key-note paper. NOTE: I will not be at the conference on the Thursday or Friday</t>
  </si>
  <si>
    <t>GEOGRAPHIC INFORMATION AND REMOTE SENSING: ESSENTIAL TOOLS IN REDUCING POVERTY IN THE POST-2015 WORLD</t>
  </si>
  <si>
    <t>Link</t>
  </si>
  <si>
    <t>1-Absract_ACRS2014_KSOo.docx</t>
  </si>
  <si>
    <t>3-Abstract_ACRS2014_Mohd Azahari Faidi.docx</t>
  </si>
  <si>
    <t>4-Abstract Rahimikhoob.doc</t>
  </si>
  <si>
    <t>5-Geoinformation as an essential tool in poverty reduction in the post 2015 world.pdf</t>
  </si>
  <si>
    <t>Mr. Mohd Azahari Faidi</t>
  </si>
  <si>
    <t>Dr. RISHIRAJ DUTTA</t>
  </si>
  <si>
    <t>rishiraj@adpc.net</t>
  </si>
  <si>
    <t>Asian Disaster Preparedness Center</t>
  </si>
  <si>
    <t>SM Tower, 24th Floor, 979/69 Paholyothin Road, Samsen Nai, Phayathai</t>
  </si>
  <si>
    <t>Thailand</t>
  </si>
  <si>
    <t>+66 2 298 0681</t>
  </si>
  <si>
    <t>Vegetation Indices</t>
  </si>
  <si>
    <t>Review of Vegetation Indices for Detection of Changes in Vegetation Patterns</t>
  </si>
  <si>
    <t>6-Review of Vegetation Indices for Detection of Changes in Vegetation Patterns.docx</t>
  </si>
  <si>
    <t>Oral/Keynote?</t>
  </si>
  <si>
    <t>Oral Presentation</t>
  </si>
  <si>
    <t>Mr. Chittana Phompila</t>
  </si>
  <si>
    <t>chittana.phompila@adelaide.edu.au</t>
  </si>
  <si>
    <t>The University of Adelaide</t>
  </si>
  <si>
    <t>North Terrace</t>
  </si>
  <si>
    <t>Australia</t>
  </si>
  <si>
    <t>Forestry /Ecosystem Destruction</t>
  </si>
  <si>
    <t>Changes in Vegetation</t>
  </si>
  <si>
    <t>Detecting Vegetation Changes in Lao Tropical Forests from 2006-2012</t>
  </si>
  <si>
    <t>7-Abstact2_Chittana.pdf</t>
  </si>
  <si>
    <t>Investigating vegetation responses against changes in land surface temperature in Lao tropical forests</t>
  </si>
  <si>
    <t>8-Abstact1_Chittana.pdf</t>
  </si>
  <si>
    <t>Mr. Hengqian ZHAO</t>
  </si>
  <si>
    <t>zhaohq@radi.ac.cn</t>
  </si>
  <si>
    <t>Institute of Remote Sensing and Digital Earth, Chinese Academy of Sciences</t>
  </si>
  <si>
    <t>No.20 Datun Road, Chaoyang District, Beijing, China</t>
  </si>
  <si>
    <t>China</t>
  </si>
  <si>
    <t>hyperspectral data processing</t>
  </si>
  <si>
    <t>Geology/Archeology</t>
  </si>
  <si>
    <t>EVALUATION OF THE EFFECTS OF CONTINUUM REMOVAL ON THE ACCURACY OF MINERAL SPECTRAL UNMIXING MODELS</t>
  </si>
  <si>
    <t>Oral</t>
  </si>
  <si>
    <t>Dr. Damdinsuren AMARSAIKHAN</t>
  </si>
  <si>
    <t>amarsaikhan64@gmail.com</t>
  </si>
  <si>
    <t>Institute of Informatics and RS, Mongolian Academy of Sciences</t>
  </si>
  <si>
    <t>Ave.Enkhtaivan-54B</t>
  </si>
  <si>
    <t>Mongolia</t>
  </si>
  <si>
    <t>976-11-453660</t>
  </si>
  <si>
    <t>Forest mapping</t>
  </si>
  <si>
    <t>FOREST RESOURCES MAPPING IN MONGOLIA USING MULTISOURCE IMAGES</t>
  </si>
  <si>
    <t>Data Processing</t>
  </si>
  <si>
    <t>Data Fusion</t>
  </si>
  <si>
    <t>None</t>
  </si>
  <si>
    <t>FUSION OF OPTICAL AND SAR IMAGES FOR THE ENHANCEMENT OF URBAN FEATURES</t>
  </si>
  <si>
    <t>10-AMAR1_abstarct1.docx</t>
  </si>
  <si>
    <t>11-AMAR1_abstarct2.docx</t>
  </si>
  <si>
    <t>Mr. ALEXIUS KOROM</t>
  </si>
  <si>
    <t>alexi502@sabah.uitm.edu.my</t>
  </si>
  <si>
    <t>Universiti Teknologi MARA(UiTM) Sabah</t>
  </si>
  <si>
    <t>Locked Bag 71</t>
  </si>
  <si>
    <t>Forestry/Ecosystem Destruction</t>
  </si>
  <si>
    <t>High Resolution Data Processing</t>
  </si>
  <si>
    <t>Aboveground biomass assessment of degraded rainforest using Ikonos-2: specific forest cluster analysis</t>
  </si>
  <si>
    <t>Mr. Abdi Sukmono</t>
  </si>
  <si>
    <t>sukmono35@gmail.com</t>
  </si>
  <si>
    <t>Diponegoro University</t>
  </si>
  <si>
    <t>Jl. Prof. H. Soedarto, SH Kampus Tembalang</t>
  </si>
  <si>
    <t>Indonesia</t>
  </si>
  <si>
    <t>024-76480785</t>
  </si>
  <si>
    <t>Agriculture &amp; Crops</t>
  </si>
  <si>
    <t>Crops</t>
  </si>
  <si>
    <t>Hyperspectral Vegetation Indices for Predicting Leaf Area Index (LAI) of Rice : Modeling and Validation</t>
  </si>
  <si>
    <t>Mr. Ying Zhang</t>
  </si>
  <si>
    <t>zhangying7@radi.ac.cn</t>
  </si>
  <si>
    <t>Institute of Remote Sensing and Digital Earth,Chinese Academy of Sciences</t>
  </si>
  <si>
    <t>RADI Oympic Park Campus,Datun Road 20A,Chaoyang District,Beijing,P.R.China</t>
  </si>
  <si>
    <t>Image Denoising</t>
  </si>
  <si>
    <t>Remote Sensing Image Processing</t>
  </si>
  <si>
    <t>Study of Quantum-Inspired Remote Sensing Image Denoising with Double Density Dual-Tree Complex Wavelet Transform</t>
  </si>
  <si>
    <t>13-Abstract_ACRS2014_Abdi_Sukmono.pdf</t>
  </si>
  <si>
    <t>14-Ying ZHANG.docx</t>
  </si>
  <si>
    <t>Ms. Seongah Jeong</t>
  </si>
  <si>
    <t>seongah@kaist.ac.kr</t>
  </si>
  <si>
    <t>Korea Advanced Institute of Science Technology</t>
  </si>
  <si>
    <t>N1 719, Korea Advanced Institute of Science</t>
  </si>
  <si>
    <t>Korea, Republic of</t>
  </si>
  <si>
    <t>82-42-350-7522</t>
  </si>
  <si>
    <t>Proposed presenter is Joonhyuk Kang and Oral presentation is preferred</t>
  </si>
  <si>
    <t>Joint TOA-AOA based localization for multipath channels in wireless sensor network</t>
  </si>
  <si>
    <t>Mr. Soran Parang</t>
  </si>
  <si>
    <t>Soran_Parang@ut.ac.ir</t>
  </si>
  <si>
    <t>10th alley, Khaje Abdollah Ansari Street, district 1/19, Baharan Town</t>
  </si>
  <si>
    <t>(+98)918-3781382</t>
  </si>
  <si>
    <t>Geodesy/Geophysics</t>
  </si>
  <si>
    <t>Determining the Best Window Size and Structural Index in Estimating Moho Depth Through Euler Deconvolution Method, Case Study: The Zagros Structural Zone in Iran</t>
  </si>
  <si>
    <t>15-ACRS2014_Abstract_Seongah_Jeong.doc</t>
  </si>
  <si>
    <t>Dr. Yosuke Ito</t>
  </si>
  <si>
    <t>ito@naruto-u.ac.jp</t>
  </si>
  <si>
    <t>Naruto University of Education</t>
  </si>
  <si>
    <t>748 Takashima</t>
  </si>
  <si>
    <t>Japan</t>
  </si>
  <si>
    <t>81-88-687-6553</t>
  </si>
  <si>
    <t>Capacity Building / Education</t>
  </si>
  <si>
    <t>Synthetic Aperture Radar</t>
  </si>
  <si>
    <t>SCANSAR INTERFEROMETRIC ANALYSIS USING EDUCATIONAL SAR AND DORIS INSAR PROCESSORS</t>
  </si>
  <si>
    <t>Mr. Maverick Tan</t>
  </si>
  <si>
    <t>tantzechung.maverick@stee.stengg.com</t>
  </si>
  <si>
    <t>ST Electronics (Satcom &amp; Sensor Systems) Pte Ltd</t>
  </si>
  <si>
    <t>1 Ang Mo Kio Electronics Park Road</t>
  </si>
  <si>
    <t>Singapore</t>
  </si>
  <si>
    <t>+65 96979047</t>
  </si>
  <si>
    <t>Remote Sensing Satellite</t>
  </si>
  <si>
    <t>Maritime Security</t>
  </si>
  <si>
    <t>nil</t>
  </si>
  <si>
    <t>TeLEOS in multi-source maritime security application</t>
  </si>
  <si>
    <t>18-ACRS2014-abstract-ito.pdf</t>
  </si>
  <si>
    <t>19-TeLEOS  in multi-source maritme security Abstract.pdf</t>
  </si>
  <si>
    <t>Poster</t>
  </si>
  <si>
    <t>Dr. Maidarjav Ganzorig</t>
  </si>
  <si>
    <t>ganzorig@arvis.ac.mn</t>
  </si>
  <si>
    <t>976-11-454792</t>
  </si>
  <si>
    <t>Urban Monitoring</t>
  </si>
  <si>
    <t>Urban study</t>
  </si>
  <si>
    <t>APPLICATIONS OF RS AND GIS FOR URBAN LAND USE CHANGE STUDIES</t>
  </si>
  <si>
    <t>20-GANZORIG_abstract.docx</t>
  </si>
  <si>
    <t>Dr. Tsukasa Hosomura</t>
  </si>
  <si>
    <t>hosomura@mail.dendai.ac.jp</t>
  </si>
  <si>
    <t>Tokyo Denki University</t>
  </si>
  <si>
    <t>Ishizaka</t>
  </si>
  <si>
    <t>Resampling</t>
  </si>
  <si>
    <t>Boundary Clearness of Land Cover Classification by Difference of Resampling Method for Multispectral Image</t>
  </si>
  <si>
    <t>22-ACRS2014-hosomura.doc</t>
  </si>
  <si>
    <t>Dr. S K Sharm</t>
  </si>
  <si>
    <t>sks105@rediffmail.com</t>
  </si>
  <si>
    <t>Carman Residential and Day School</t>
  </si>
  <si>
    <t>Shyampur</t>
  </si>
  <si>
    <t>India</t>
  </si>
  <si>
    <t>+91 135 2768076</t>
  </si>
  <si>
    <t>Land Use/Land Cover</t>
  </si>
  <si>
    <t>Not applicable</t>
  </si>
  <si>
    <t>Application of RS and GIS in selecting habitable site without imbalancing the ecosystem in the Himalayan region, India</t>
  </si>
  <si>
    <t>24-AbstracACRS2014-SKSharma.doc</t>
  </si>
  <si>
    <t>Dr. Poonsak Miphokasap</t>
  </si>
  <si>
    <t>fsocpsm@ku.ac.th</t>
  </si>
  <si>
    <t>Department of Geography, Kasetsart University</t>
  </si>
  <si>
    <t>50 Ngam Wong Wan Road, Ladyaow, Chatuchak, Bangkok</t>
  </si>
  <si>
    <t>668-6621-6243</t>
  </si>
  <si>
    <t>New Generation Sensors and Applications - Hyperspectral Sensing</t>
  </si>
  <si>
    <t>Mapping of Sugarcane Canopy Nitrogen Concentration from Orbiting Hyperspectral Data</t>
  </si>
  <si>
    <t>26-Abstract Submission_Poonsak.docx</t>
  </si>
  <si>
    <t>Mr. Amit Kumar</t>
  </si>
  <si>
    <t>amitkumar8530@gmail.com</t>
  </si>
  <si>
    <t>NIT Kurukshetra</t>
  </si>
  <si>
    <t>NIT Kurukshetra,</t>
  </si>
  <si>
    <t>Soil</t>
  </si>
  <si>
    <t>No</t>
  </si>
  <si>
    <t>Spatial Evident of Soil Organic Carbon Inference in Tropical Reserve Forest Using Geospatial Domain</t>
  </si>
  <si>
    <t>28-Amit.doc</t>
  </si>
  <si>
    <t>Dr. Amin Beiranvand Pour</t>
  </si>
  <si>
    <t>beiranvand.amin80@gmail.com</t>
  </si>
  <si>
    <t>Institute of Geospatial Science &amp; Technology (INSTeG) Universiti Teknologi Malaysia</t>
  </si>
  <si>
    <t>81310 UTM Skudai, Johor Bahru, Malaysia</t>
  </si>
  <si>
    <t>geology</t>
  </si>
  <si>
    <t>remote sensing apllication</t>
  </si>
  <si>
    <t>mineral exploration</t>
  </si>
  <si>
    <t>Geological structure mapping for gold exploration targets using PALSAR remote sensing data in the Central Gold Belt, Peninsular Malaysia</t>
  </si>
  <si>
    <t>The application of Landsat-8 OLI/TIRS data for geological mapping: a case study from SE Iran</t>
  </si>
  <si>
    <t>29-abstract 1.docx</t>
  </si>
  <si>
    <t>30-abstract 2.docx</t>
  </si>
  <si>
    <t>Dr. Yoshio Awaya</t>
  </si>
  <si>
    <t>awaya@green.gifu-u.ac.jp</t>
  </si>
  <si>
    <t>Gifu University, Japan</t>
  </si>
  <si>
    <t>1-1, Yanagido</t>
  </si>
  <si>
    <t>81-58-293-2067</t>
  </si>
  <si>
    <t>LiDAR</t>
  </si>
  <si>
    <t>Mapping of Stock Volume of Deciduous Broadleaved and Evergreen Conifer Forests using Low Density LiDAR Data - A Case Study in the Upstream Area of Daihachiga River Basin, Gifu, Japan -</t>
  </si>
  <si>
    <t>31-Awaya-GifuU_Abstract_ACRS2014.doc</t>
  </si>
  <si>
    <t>Mr. Canh Xuan Pham</t>
  </si>
  <si>
    <t>phamxuancanh@hus.edu.vn</t>
  </si>
  <si>
    <t>VNU University of Science, Ha Noi</t>
  </si>
  <si>
    <t>334 Nguyen Trai, Thanh Xuan Dist</t>
  </si>
  <si>
    <t>Vietnam</t>
  </si>
  <si>
    <t>84 0948989688</t>
  </si>
  <si>
    <t>Water Resources</t>
  </si>
  <si>
    <t>ESTABLISHING CORRELATION FUNCTION BETWEEN SPECTRAL REFLECTANCE AND SEAWATER TURBIDITY IN HAI PHONG CITY BY USING EXPERIMENTAL METHOD</t>
  </si>
  <si>
    <t>32-Abtract_PhamXuanCanh.docx</t>
  </si>
  <si>
    <t>Ms. B Byambadolgor</t>
  </si>
  <si>
    <t>byambadolgor15@gmail.com</t>
  </si>
  <si>
    <t>GIS - Remote Sensing &amp; GIS Integration</t>
  </si>
  <si>
    <t>Spatial Database</t>
  </si>
  <si>
    <t>The Role of GIS and RS for Pastureland Study in Northern Mongolia</t>
  </si>
  <si>
    <t>33-Byambadolgor_abstract.docx</t>
  </si>
  <si>
    <t>Dr. Thach Ngoc Nguyen</t>
  </si>
  <si>
    <t>nguyenngocthachhus@gmail.com</t>
  </si>
  <si>
    <t>84 0913032680</t>
  </si>
  <si>
    <t>USING THE NDVI DIFFERENCING FOR MAPPING OF DIPTEROCARP FOREST IN SAVANAKET PROVINCE, LAO PDR</t>
  </si>
  <si>
    <t>34-abstract for ARCS2014.docx</t>
  </si>
  <si>
    <t>Mr. Irmadi Nahib</t>
  </si>
  <si>
    <t>irmnahib@gmail.com</t>
  </si>
  <si>
    <t>Geospatial Information Agency (BIG),</t>
  </si>
  <si>
    <t>Jl Raya Jakarta Bogor Km 46</t>
  </si>
  <si>
    <t>FOREST BALANCE AND IT’S ECONOMIC VALUATION AT BUOL REGENCY, CENTRAL SULAWESI PROVINCE, INDONESIA USING GEOGRAPHICAL INFORMATION SYSTEM AND BENEFITS TRANSFER METHOD</t>
  </si>
  <si>
    <t>35-IRMADI_ACRS_2014_IRMADI.doc</t>
  </si>
  <si>
    <t>Dr. Valentina Spanu</t>
  </si>
  <si>
    <t>valespanu@crs4.it</t>
  </si>
  <si>
    <t>CRS4</t>
  </si>
  <si>
    <t>Loc. Piscina Manna Ed. 1- Polaris</t>
  </si>
  <si>
    <t>Italy</t>
  </si>
  <si>
    <t>Ecology and Environmental Change</t>
  </si>
  <si>
    <t>VEGETATION COVER AS AN INDICATOR FOR EFFECTIVE IMPLEMENTATION OF LAND USE REGULATIONS AND LAND DEGRADATION RISK: A CASE STUDY IN SARDINIA</t>
  </si>
  <si>
    <t>37-Abstract_Valentina.docx</t>
  </si>
  <si>
    <t>Dr. Hieu Nguyen</t>
  </si>
  <si>
    <t>nguyenhieu@hus.edu.vn</t>
  </si>
  <si>
    <t>84 0986138289</t>
  </si>
  <si>
    <t>Coastal Zone</t>
  </si>
  <si>
    <t>ESTABLISHING AND STANDARDIZING COASTLINE ON SATELLITE IMAGES</t>
  </si>
  <si>
    <t>38-Abtract-Hieu.docx</t>
  </si>
  <si>
    <t>Dr. Nguyen-Thanh Son</t>
  </si>
  <si>
    <t>ntsonait@hotmail.com</t>
  </si>
  <si>
    <t>National Central University</t>
  </si>
  <si>
    <t>No.300, Jhongda Rd.</t>
  </si>
  <si>
    <t>Taiwan, Province of China</t>
  </si>
  <si>
    <t>(886) 0933 012 400</t>
  </si>
  <si>
    <t>Rice yield estimation with satellite data</t>
  </si>
  <si>
    <t>41-ACRS2014_abstract_ntson.docx</t>
  </si>
  <si>
    <t>Mr. Kyaw Zaya Htun</t>
  </si>
  <si>
    <t>kyawzaya.htun@gmail.com</t>
  </si>
  <si>
    <t>Mandalay Technological University</t>
  </si>
  <si>
    <t>Ministry of Science and Technology</t>
  </si>
  <si>
    <t>95-9-31130361</t>
  </si>
  <si>
    <t>Disaster</t>
  </si>
  <si>
    <t>UTILIZATION OF SPACE BASED TECHNOLOGIES FOR DISASTER RISK REDUCTION</t>
  </si>
  <si>
    <t>42-KZYHABSTRACT.pdf</t>
  </si>
  <si>
    <t>Mr. Jeong-Hun Oh</t>
  </si>
  <si>
    <t>endingover@naver.com</t>
  </si>
  <si>
    <t>Chungnam university</t>
  </si>
  <si>
    <t>Applied Wireless Communication Laboratory, Room 308, Engineering Dept. No.3, Chungnam National University</t>
  </si>
  <si>
    <t>GPS &amp; Photogrammetry</t>
  </si>
  <si>
    <t>Navigation System</t>
  </si>
  <si>
    <t>Multilateration system</t>
  </si>
  <si>
    <t>Development of TOA/TDOA Positioning Algorithm Simulator For MLAT System</t>
  </si>
  <si>
    <t>44-Development of TOATDOA Positioning Algorithm Simulator_Abstract_JeongHun Oh.docx</t>
  </si>
  <si>
    <t>Mr. Jeong-Min Lim</t>
  </si>
  <si>
    <t>Chungnam National University</t>
  </si>
  <si>
    <t>likebasic@cnu.ac.kr</t>
  </si>
  <si>
    <t>Daehak-ro 99 Euseong-gu</t>
  </si>
  <si>
    <t>82-42-821-7607</t>
  </si>
  <si>
    <t>Navigation</t>
  </si>
  <si>
    <t>Cooperative positioning</t>
  </si>
  <si>
    <t>Mobile anchor</t>
  </si>
  <si>
    <t>Design of Cooperative Positioning Protocol for Positioning Error Mitigation</t>
  </si>
  <si>
    <t>Ms. Sang-Hoon Yoo</t>
  </si>
  <si>
    <t>hoonkko@hanmail.net</t>
  </si>
  <si>
    <t>Room 308, Engineering Dept. No.3, Chungnam National University, 99, Daehak-ro, Yuseong-gu</t>
  </si>
  <si>
    <t>82+01031936509</t>
  </si>
  <si>
    <t>Indoor Navigation System</t>
  </si>
  <si>
    <t>Development of Pedestrian DR and Beacon AP integration Filter With Simple Map Matching</t>
  </si>
  <si>
    <t>Mr. TSUNG-HSIEN JUAN</t>
  </si>
  <si>
    <t>r02521113@ntu.edu.tw</t>
  </si>
  <si>
    <t>Department of Civil Engineering, National Taiwan University</t>
  </si>
  <si>
    <t>No. 1, Sec. 4, Roosevelt Road, Taipei, 10617 Taiwan</t>
  </si>
  <si>
    <t>886-919-068-041</t>
  </si>
  <si>
    <t>New Generation Sensors and Applications</t>
  </si>
  <si>
    <t>Digital Camera</t>
  </si>
  <si>
    <t>Proposed presenter: Tsung-Hsien Juan, Presentation preference: Poster</t>
  </si>
  <si>
    <t>AN IMPROVED DtBs METHOD FOR AUTOMATIC TRAFFIC SIGN RECOGNITION</t>
  </si>
  <si>
    <t>Dr. Chung-Pai Chang</t>
  </si>
  <si>
    <t>cpchang@csrsr.ncu.edu.tw</t>
  </si>
  <si>
    <t>300, Jhongda Rd.</t>
  </si>
  <si>
    <t>886-3-4227151 ext. 57627</t>
  </si>
  <si>
    <t>Radar interferometry</t>
  </si>
  <si>
    <t>surface deformation</t>
  </si>
  <si>
    <t>Indian Himalaya</t>
  </si>
  <si>
    <t>Atmospheric Correction on DInSAR Measurement of the Himalaya and Adjoining Piedmont Zone of the Ganga Plain, Uttarakhand, India</t>
  </si>
  <si>
    <t>Dr. Mazlan Hashim</t>
  </si>
  <si>
    <t>mazlanhashim@utm.my</t>
  </si>
  <si>
    <t>Institute of Geospatial Science &amp; Technology (INSTeG)</t>
  </si>
  <si>
    <t>Universiti Teknologi Malaysia</t>
  </si>
  <si>
    <t>607 5557661</t>
  </si>
  <si>
    <t>Innovative Research In Remote Sensing Applications for Geospatial Solutions at Universiti Teknologi Malaysia</t>
  </si>
  <si>
    <t>Capacity Building / education</t>
  </si>
  <si>
    <t>Remote sensing applications</t>
  </si>
  <si>
    <t>Mr. Yuji Kuwahara</t>
  </si>
  <si>
    <t>kuwahara@mx.ibaraki.ac.jp</t>
  </si>
  <si>
    <t>Ibaraki University</t>
  </si>
  <si>
    <t>4-12-1 nakanarusawa</t>
  </si>
  <si>
    <t>81-294-38-5261</t>
  </si>
  <si>
    <t>Research on the extraction accuracy improvement of mangrove forests</t>
  </si>
  <si>
    <t>Dr. NAREENART RAKSUNTORN</t>
  </si>
  <si>
    <t>nareenart@ssru.ac.th; r_nareenart@hotmail.com</t>
  </si>
  <si>
    <t>Suan Sunandha Rajabhat University</t>
  </si>
  <si>
    <t>The Faculty of Industrial Technology, Suan Sunandha Rajabhat University</t>
  </si>
  <si>
    <t>66-2160-1435 ext 14</t>
  </si>
  <si>
    <t>Automatic Classification</t>
  </si>
  <si>
    <t>iiFRc</t>
  </si>
  <si>
    <t>A Fast k-means Clustering Implementation for Multispectral Image Classification</t>
  </si>
  <si>
    <t>Dr. Jay Gao</t>
  </si>
  <si>
    <t>jg.gao@auckland.ac.nz</t>
  </si>
  <si>
    <t>University of Auckland</t>
  </si>
  <si>
    <t>10 Symonds Street</t>
  </si>
  <si>
    <t>New Zealand</t>
  </si>
  <si>
    <t>0064 9 373 7599</t>
  </si>
  <si>
    <t>urban monitoring</t>
  </si>
  <si>
    <t>case study</t>
  </si>
  <si>
    <t>Monitoring of urban sprawl from historic maps and satellite imagery: A case study of Auckland, New Zealand, 1842-2014</t>
  </si>
  <si>
    <t>47-ACRS2014_AN IMPROVED DtBs METHOD FOR AUTOMATIC_ABSTRACT.pdf</t>
  </si>
  <si>
    <t>46-[Abstract] Development of Pedestrian DR and Beacon AP integration Filter  With Simple Map Matching.docx</t>
  </si>
  <si>
    <t>45-Abstract_LIM.docx</t>
  </si>
  <si>
    <t>48-abstract-CPC-ACRS-1.docx</t>
  </si>
  <si>
    <t>49-ACRS2014 Hashim.pdf</t>
  </si>
  <si>
    <t>52-ACRS2014_NR1.docx</t>
  </si>
  <si>
    <t>50-Abstract form-kuwahara-ibaraki university.docx</t>
  </si>
  <si>
    <t>53-abstract.docx</t>
  </si>
  <si>
    <t>Ms. Swe Swe Htun</t>
  </si>
  <si>
    <t>sweswetun2013@gmail.com</t>
  </si>
  <si>
    <t>Civil Department</t>
  </si>
  <si>
    <t>Land use land covers changes before and after Lower Paunglaung Dam</t>
  </si>
  <si>
    <t>55-acrs2014.docx</t>
  </si>
  <si>
    <t>Mr. Byeongjun Sung</t>
  </si>
  <si>
    <t>sungbj87@gmail.com</t>
  </si>
  <si>
    <t>Gyeongsang National University</t>
  </si>
  <si>
    <t>Dept. of Urban Engineering</t>
  </si>
  <si>
    <t>GIS-Remote Sensing&amp;GIS Integratio</t>
  </si>
  <si>
    <t>GIS Decision Support and Models</t>
  </si>
  <si>
    <t>Traffic Accidents Analysis</t>
  </si>
  <si>
    <t>A Geospatial Patterns Analysis of Traffic Accidents in Jinju,</t>
  </si>
  <si>
    <t>56-A Geospatial Patterns Analysis of Traffic Accidents in Jinju, Korea.docx</t>
  </si>
  <si>
    <t>Mr. Manoj Kumar Singh</t>
  </si>
  <si>
    <t>manojks@iitb.ac.in</t>
  </si>
  <si>
    <t>Indian Institute of Technology Bombay</t>
  </si>
  <si>
    <t>CSRE, IIT Bombay</t>
  </si>
  <si>
    <t>91-9320047005</t>
  </si>
  <si>
    <t>Empirical orthogonal function computation and analysis of aerosol optical depth from MODIS data over Northern India</t>
  </si>
  <si>
    <t>57-ACRS 2014 ABSTRAC_manoj.pdf</t>
  </si>
  <si>
    <t>Ms. Astrid Mueller</t>
  </si>
  <si>
    <t>crsam@nus.edu.sg</t>
  </si>
  <si>
    <t>Centre for Remote Ifmaging, Sensing and Processing (CRISP), National University of Singapore</t>
  </si>
  <si>
    <t>10 Lower Kent Ridge Rd</t>
  </si>
  <si>
    <t>Aerosol, Angstrom Exponent, Aerosol Optical Thickness</t>
  </si>
  <si>
    <t>Analysis of Aerosol Optical Depth and Angstrom Exponent Number over Singapore 2007 - 2014</t>
  </si>
  <si>
    <t>58-AMueller_abstract_Analysis_AOD_AE_2007-2014.pdf</t>
  </si>
  <si>
    <t>Dr. Sally E. Goldin</t>
  </si>
  <si>
    <t>seg@goldin-rudahl.com</t>
  </si>
  <si>
    <t>King Mongkuts University of Technology Thonburi</t>
  </si>
  <si>
    <t>126 Pracha Uthit Road</t>
  </si>
  <si>
    <t>66-870993922</t>
  </si>
  <si>
    <t>GIS</t>
  </si>
  <si>
    <t>Web GIS, Community GIS</t>
  </si>
  <si>
    <t>Open source software</t>
  </si>
  <si>
    <t>Open Source and Open Standards: Tools for Rapid Development of Community-Oriented GIS</t>
  </si>
  <si>
    <t>59-ACRS2014Abstract_Goldin.pdf</t>
  </si>
  <si>
    <t>Mr. Cheng-Ru Chen</t>
  </si>
  <si>
    <t>ccruncu@gmail.com</t>
  </si>
  <si>
    <t>Department of civil engineering</t>
  </si>
  <si>
    <t>No.300,Jhongda Rd.,Jhongli City, Taoyuan, Taiwan ,</t>
  </si>
  <si>
    <t>Agriculture and Crops</t>
  </si>
  <si>
    <t>Pheonoloy estimation</t>
  </si>
  <si>
    <t>Using satellite-based phenology data for rice crop phenology estiomation</t>
  </si>
  <si>
    <t>60-Abstract_ccru_ACRS2014V2.docx</t>
  </si>
  <si>
    <t>Ms. Khin Thandar Win</t>
  </si>
  <si>
    <t>khinthandarwin009@gmail.com</t>
  </si>
  <si>
    <t>Institution</t>
  </si>
  <si>
    <t>Mandalay Technological University Compus, Mandalay, Myanmar</t>
  </si>
  <si>
    <t>95-9400411712</t>
  </si>
  <si>
    <t>Assessment of Flood Hazard Area for Ayeyarwady River Basin in Selected Delta Region</t>
  </si>
  <si>
    <t>61-acrs2014_abstract.doc</t>
  </si>
  <si>
    <t>Dr. Kamolratn Chureesampant</t>
  </si>
  <si>
    <t>kamolratn.c@egat.co.th</t>
  </si>
  <si>
    <t>Electricity Generating Authority of Thailand</t>
  </si>
  <si>
    <t>53 Moo 2, Charunsanitwong Road, Bang Kruai</t>
  </si>
  <si>
    <t>66-2-4360813</t>
  </si>
  <si>
    <t>Change Detection</t>
  </si>
  <si>
    <t>The Comparison of Polarimetric SAR Data for Unsupervised Change Detection Using KI Algorithm</t>
  </si>
  <si>
    <t>62-ACRS 2014_Abstract_Kamolratn.docx</t>
  </si>
  <si>
    <t>Mr. Emba Tampang Allo</t>
  </si>
  <si>
    <t>tampangallo@yahoo.co.id</t>
  </si>
  <si>
    <t>Forest Planning Agency Region XVI, Ministry of Forestry, The Republic of Indonesia</t>
  </si>
  <si>
    <t>Jl. Abd. Rahman Saleh No. 18</t>
  </si>
  <si>
    <t>Remote Sensing Aplications</t>
  </si>
  <si>
    <t>Disasters</t>
  </si>
  <si>
    <t>A Slope Stability Assessment in the Tropics</t>
  </si>
  <si>
    <t>63-ACRS2014 Abstract.docx</t>
  </si>
  <si>
    <t>Mr. NamHoon Kim</t>
  </si>
  <si>
    <t>knamsang@gmail.com</t>
  </si>
  <si>
    <t>Yonsei University</t>
  </si>
  <si>
    <t>463, Engineering Building A</t>
  </si>
  <si>
    <t>82-2-2123-2809</t>
  </si>
  <si>
    <t>GIS Optimize</t>
  </si>
  <si>
    <t>Genetic Algorithm</t>
  </si>
  <si>
    <t>Thermal Optic Device</t>
  </si>
  <si>
    <t>Optimize TOD Placement using Genetic Algorithm</t>
  </si>
  <si>
    <t>64-Optimize TOD Placement using Genetic Algorithm_Abstract_KimNamHoon.doc</t>
  </si>
  <si>
    <t>Mr. Gilang Aria Seta</t>
  </si>
  <si>
    <t>g.seta@cgiar.org</t>
  </si>
  <si>
    <t>CIFOR</t>
  </si>
  <si>
    <t>Jalan CIFOR. Situ Gede, Sindang Barang</t>
  </si>
  <si>
    <t>62-251-8622-622</t>
  </si>
  <si>
    <t>Above Ground Biomass Mapping using ALOS/PALSAR data in Support of Forest Carbon Monitoring : Study Case of Tropical Rainforest in Kapuas Hulu, West Kalimantan, Indonesia</t>
  </si>
  <si>
    <t>Mr. Pao-Shan Yu</t>
  </si>
  <si>
    <t>yups@mail.ncku.edu.tw</t>
  </si>
  <si>
    <t>National Cheng Kung University</t>
  </si>
  <si>
    <t>No.1, Daxue Rd., East Dist., Tainan City 701, Taiwan (R.O.C.)</t>
  </si>
  <si>
    <t>(+886) 2757575-63248</t>
  </si>
  <si>
    <t>Application of Remote Sensing and Gauged Precipitation Information for Improving Hourly Typhoon Rainfall Forecasting of WRF</t>
  </si>
  <si>
    <t>67-ABSTRACT.docx</t>
  </si>
  <si>
    <t>Mr. Suharto Widjojo</t>
  </si>
  <si>
    <t>suharto.widjojo@big.go.id</t>
  </si>
  <si>
    <t>Geospatial Information Agency</t>
  </si>
  <si>
    <t>Jalan Raya Jakarta - Bogor KM 46 Cibinong</t>
  </si>
  <si>
    <t>62-21-87906041</t>
  </si>
  <si>
    <t>forest degradation</t>
  </si>
  <si>
    <t>Detecting Forest Degradation Using SPOT Imageries in Central Kalimantan, Indonesia</t>
  </si>
  <si>
    <t>68-DFOREST DEGRADATION ACRS14-A.docx</t>
  </si>
  <si>
    <t>Mr. YOUNG-SUN SON</t>
  </si>
  <si>
    <t>sys6564@naver.com</t>
  </si>
  <si>
    <t>Department of Energy &amp; Resources Engineering, Chonnam National University</t>
  </si>
  <si>
    <t>Yongbong-dong, Buk-gu</t>
  </si>
  <si>
    <t>8210-4803-6564</t>
  </si>
  <si>
    <t>Geology</t>
  </si>
  <si>
    <t>none</t>
  </si>
  <si>
    <t>REGIONAL EXPLORATION OF ALTERATION ZONES IN THE SOUTHEASTERN GOBI, MONGOLIA USING ASTER AND ETM+ DATA</t>
  </si>
  <si>
    <t>69-YOUNGSUN-SON.doc</t>
  </si>
  <si>
    <t>Ms. Hyo Seon Jang</t>
  </si>
  <si>
    <t>hyoseon9026@yonsei.ac.kr</t>
  </si>
  <si>
    <t>50 Yonsei-ro, Seodaemungu, Seoul, Korea</t>
  </si>
  <si>
    <t>82-2-3220-6063</t>
  </si>
  <si>
    <t>Remote Sensing &amp; GIS Integration</t>
  </si>
  <si>
    <t>Spatial and Probability Analysis about Drought Vulnerability and Risk in South Korea</t>
  </si>
  <si>
    <t>70-Spatial and Probability Analysis about Drought Vulnerability and Risk in South Korea_yonsei university_Hyo Seon Jang.docx</t>
  </si>
  <si>
    <t>Dr. Supannee Tanathong</t>
  </si>
  <si>
    <t>littlebearproject@gmail.com</t>
  </si>
  <si>
    <t>KMUTT Geospatial Engineering and InnOvation Center (KGEO)</t>
  </si>
  <si>
    <t>Institute of Field Robotics, King Mongkut’s University of Technology Thonburi</t>
  </si>
  <si>
    <t>(+66) 0-2470-9690</t>
  </si>
  <si>
    <t>Mobile laser scanning</t>
  </si>
  <si>
    <t>Towards visualizing canal cross-section using data acquired from teleoperated boat</t>
  </si>
  <si>
    <t>71-ACRS2014_Supannee_Tanathong 030.pdf</t>
  </si>
  <si>
    <t>Dr. Andrei Yu. Ivanov</t>
  </si>
  <si>
    <t>ivanoff@ocean.ru</t>
  </si>
  <si>
    <t>P.P.Shirshov Institute of Oceanology, Russian Academy of Sciences</t>
  </si>
  <si>
    <t>Nakhimovsky prospect 36</t>
  </si>
  <si>
    <t>Russian Federation</t>
  </si>
  <si>
    <t>7(499) 1292781</t>
  </si>
  <si>
    <t>Web GIS</t>
  </si>
  <si>
    <t>Oil Spill and Ship Monitoring in the Sea using Remote Sensing, GIS and AIS</t>
  </si>
  <si>
    <t>72-Ivanov et al. ACRS-2014.doc</t>
  </si>
  <si>
    <t>Dr. Akira Hirano</t>
  </si>
  <si>
    <t>akhirano@jircas.affrc.go.jp</t>
  </si>
  <si>
    <t>Japan International Research Center for Agricultural Sciences</t>
  </si>
  <si>
    <t xml:space="preserve">1-1 Ohwashi, Tsukuba, Ibaraki 3058686 </t>
  </si>
  <si>
    <t>81-298386346</t>
  </si>
  <si>
    <t>On exchangeability of spectral measurements obtained from multi-platform satellite sensors―Case study for Mongolian steppe</t>
  </si>
  <si>
    <t>Mapping paddy rice cropping patterns using time-series AVHRR data in Mekong Delta, Vietnam</t>
  </si>
  <si>
    <t>Department of Remote Sensing and Geoscience, Hangzhou Normal University, Hangzhou 311121</t>
  </si>
  <si>
    <t>+86 18324411626</t>
  </si>
  <si>
    <t>No.1378,Weyi west road,HangZhou,China</t>
  </si>
  <si>
    <t>Mr. Chia-Cheng Yeh</t>
  </si>
  <si>
    <t>Dr. Yi Ma</t>
  </si>
  <si>
    <t>ant0105@163.com</t>
  </si>
  <si>
    <t>andrew@ncdr.nat.gov.tw</t>
  </si>
  <si>
    <t>Taiwan</t>
  </si>
  <si>
    <t>9F., No.200, Sec. 3, Beisin Rd.,</t>
  </si>
  <si>
    <t>886-2-81958665</t>
  </si>
  <si>
    <t>A Priori Study of Using Spatial Data Mining Technology with FORMOSAT-2 Imagery for Analyzing Potential Landslide-causing Factors</t>
  </si>
  <si>
    <t>73-ABSTRACT ACRS2014_Chia-Cheng Yeh.doc</t>
  </si>
  <si>
    <t>Mr. Lina Han</t>
  </si>
  <si>
    <t>hanlina@mail.com</t>
  </si>
  <si>
    <t>Wuhan University</t>
  </si>
  <si>
    <t>State Key Laboratory of Information Engineering in Surveying, Mapping and Remote Sensing,Wuhan University, No.129 Luoyu Road, Wuchang District,Wuhan, Hubei Province, P.R.China, 430079</t>
  </si>
  <si>
    <t>Lidar</t>
  </si>
  <si>
    <t>3D RECONSTRUCTION BY COMBINING TERRESTRIAL LASER SCANNER DATA AND PHOTOGRAMMETRIC IMAGES</t>
  </si>
  <si>
    <t>74-abstract3.pdf</t>
  </si>
  <si>
    <t>Ms. Alia Saskia Puspitasari</t>
  </si>
  <si>
    <t>alia.saskia@gmail.com</t>
  </si>
  <si>
    <t>Centre For Remote Sensing</t>
  </si>
  <si>
    <t>Ganesha No 10, Bandung 40132 Indonesia</t>
  </si>
  <si>
    <t>Estimating Paddy Productivity</t>
  </si>
  <si>
    <t>Hyperspectral Processing Using SMA</t>
  </si>
  <si>
    <t>Estimation of Paddy Productivity Using Hyperspectral Data (Hymap) at Booting Stage Based on Spectral Mixture Analysis (SMA)</t>
  </si>
  <si>
    <t>Dr. Izumi Nagatani</t>
  </si>
  <si>
    <t>nagatani@affrc.go.jp</t>
  </si>
  <si>
    <t>Agriculture, Forestry and Fisheries Research Information Technology center</t>
  </si>
  <si>
    <t>2-1-9 Kannondai</t>
  </si>
  <si>
    <t>81-29-838-7341</t>
  </si>
  <si>
    <t>Asian dust monitoring using MODIS imagery</t>
  </si>
  <si>
    <t>Atmospheric environment</t>
  </si>
  <si>
    <t>MODIS dust index</t>
  </si>
  <si>
    <t>Monitoring results of 2013 and 2014 transboundary Asian dust events in Japan using MODIS dust indices</t>
  </si>
  <si>
    <t>Dr. Teppei Ishiuchi</t>
  </si>
  <si>
    <t>ishiuchi@akashi.ac.jp</t>
  </si>
  <si>
    <t>Akashi National College of Technology</t>
  </si>
  <si>
    <t>679-3 Nishioka, Uozumi-cho</t>
  </si>
  <si>
    <t>81-78-946-6177</t>
  </si>
  <si>
    <t>ultraviolet(UV)</t>
  </si>
  <si>
    <t>Study on the creation of ultraviolet distribution map using satellite images</t>
  </si>
  <si>
    <t>78-ACRS2014_Abstract_ishiuchi2.docx</t>
  </si>
  <si>
    <t>Ms. Meng Wu</t>
  </si>
  <si>
    <t>luckysmilewm@gmail.com</t>
  </si>
  <si>
    <t>ESPACE</t>
  </si>
  <si>
    <t>Zechstr. 27, Hohenschäftlarn</t>
  </si>
  <si>
    <t>Germany</t>
  </si>
  <si>
    <t>Data processing</t>
  </si>
  <si>
    <t>Automatic Feature Extraction</t>
  </si>
  <si>
    <t>Recognition of Pedestrians and Vehicles Based on HOG and PCA</t>
  </si>
  <si>
    <t>79-Recognition of Pedestrians and Vehicles Based on HOG and PCA_1.pdf</t>
  </si>
  <si>
    <t>Mr. Jojene Rendon Santillan</t>
  </si>
  <si>
    <t>santillan.jr2@gmail.com</t>
  </si>
  <si>
    <t>Caraga State University</t>
  </si>
  <si>
    <t>Ampayon</t>
  </si>
  <si>
    <t>Philippines</t>
  </si>
  <si>
    <t>(+63917) 3057832</t>
  </si>
  <si>
    <t>SPECIES DISTRIBUTION MODELING TO AID REMOTE SENSING OF THE STARCH-RICH SAGO PALM IN THE PHILIPPINES</t>
  </si>
  <si>
    <t>80-Abstract_ACRS2014_Jojene-R-Santillan-Philippines.doc</t>
  </si>
  <si>
    <t>Mr. Gyuhan BAE</t>
  </si>
  <si>
    <t>baegoooo@gmail.com</t>
  </si>
  <si>
    <t>Fire Risk Assessment</t>
  </si>
  <si>
    <t>Fire Risk Assessment on the Land Use Zoning in Korea</t>
  </si>
  <si>
    <t>81-Fire Risk Assessment on the Land Use Zoning in Korea(Gyuhan Bae).docx</t>
  </si>
  <si>
    <t>Ms. Misong KIM</t>
  </si>
  <si>
    <t>misong1216@naver.com</t>
  </si>
  <si>
    <t>Health Service District Analysis</t>
  </si>
  <si>
    <t>A Service District Analysis on Health Care Facilities in a Local City of Korea</t>
  </si>
  <si>
    <t>82-A Service District Analysis on Health Care Facilities in a Local City of Korea(misong KIM).doc</t>
  </si>
  <si>
    <t>Mr. Jie Ruo Yin</t>
  </si>
  <si>
    <t>yinruojie201@gmail.com</t>
  </si>
  <si>
    <t>WuHan University</t>
  </si>
  <si>
    <t>Hongshan District, Wuhan City,Hubei Province Luo Yu Road, Wuhan University,No.129 Faculty of Information</t>
  </si>
  <si>
    <t>86 13164698744</t>
  </si>
  <si>
    <t>Digital Photogrammetry</t>
  </si>
  <si>
    <t>Photogrammrtey &amp; Remote Sensing</t>
  </si>
  <si>
    <t>Overall control and Registration precision analysis of large-scale terrain with multiple laser scanners</t>
  </si>
  <si>
    <t>83-ACRS2014-Abstract.doc</t>
  </si>
  <si>
    <t>Dr. Weiwei Zhang</t>
  </si>
  <si>
    <t>wwlovelife@126.com</t>
  </si>
  <si>
    <t>Beijing Institute of Space Mechanics &amp; Electricity</t>
  </si>
  <si>
    <t>No.99 Zhongguancun East Road, Haidian District, Beijing, China</t>
  </si>
  <si>
    <t>86-10-62565888</t>
  </si>
  <si>
    <t>Special sessions</t>
  </si>
  <si>
    <t>Resource sharing</t>
  </si>
  <si>
    <t>A New Integrated Sensor-Collected Intelligence Architecture Based on Satellite</t>
  </si>
  <si>
    <t>39-A New Integrated Sensor-Collected Intelligence Architecture Based on Satellite.docx</t>
  </si>
  <si>
    <t>Mr. Weiguo LI</t>
  </si>
  <si>
    <t>jaaslwg@126.com</t>
  </si>
  <si>
    <t>Institute of Agricultural Economy and Information, Jiangsu Academy of Agricultural Sciences</t>
  </si>
  <si>
    <t>50 Zhongling Street, Xuanwu District, Nanjing</t>
  </si>
  <si>
    <t>86-25-84390195</t>
  </si>
  <si>
    <t>Study on Estimating Rice Yield by Using Chinese Satellite Images</t>
  </si>
  <si>
    <t>101-Study on Estimating Rice Yield by Using Chinese Satellite Images.doc</t>
  </si>
  <si>
    <t>Mr. Seunghwan Hong</t>
  </si>
  <si>
    <t>hotaeim@nate.com</t>
  </si>
  <si>
    <t>50 Yonsei-ro Seodaemun-gu</t>
  </si>
  <si>
    <t>Terrestrial LiDAR</t>
  </si>
  <si>
    <t>Self-Calibration</t>
  </si>
  <si>
    <t>Self-calibration in Terrestrial LiDAR Observation of Direct TOF type</t>
  </si>
  <si>
    <t>171-ACRS)Self-calibration in Terrestrial LiDAR Observation of Direct TOF type.doc</t>
  </si>
  <si>
    <t>Mr. Euichul JUNG</t>
  </si>
  <si>
    <t>justiceiron@nate.com</t>
  </si>
  <si>
    <t>Tokyo University of information Sciences</t>
  </si>
  <si>
    <t>4-1 onaridai</t>
  </si>
  <si>
    <t>81 080 3005 5979</t>
  </si>
  <si>
    <t>Land cover change detection using MODIS data in the Tohuku, Japan</t>
  </si>
  <si>
    <t>177-Abstract-5-15.pdf</t>
  </si>
  <si>
    <t>Dr. Chunyu YUE</t>
  </si>
  <si>
    <t>ycy1893@gmail.com</t>
  </si>
  <si>
    <t>eijing Institute of Space Mechanics &amp; Electricity</t>
  </si>
  <si>
    <t>PO Box 5142 (233), Beijing, 100094, China</t>
  </si>
  <si>
    <t>86 18811402799</t>
  </si>
  <si>
    <t>Preliminary Study on Space-borne Laser Altimeter Supported Aerotriangulation</t>
  </si>
  <si>
    <t>84-Abstract.doc</t>
  </si>
  <si>
    <t>Mr. Bangkit Adhi Nugraha</t>
  </si>
  <si>
    <t>bangkit.adhi@rocketmail.com</t>
  </si>
  <si>
    <t>Bandung Institute of Technology</t>
  </si>
  <si>
    <t>Cisitu Indah 4, No 49</t>
  </si>
  <si>
    <t>Geothermal Energy</t>
  </si>
  <si>
    <t>Geothermal Manifestation Detection Using Remote Sensing Technology</t>
  </si>
  <si>
    <t>Geothermal Manifestation Detection Using Landsat Imagery Multitemporal</t>
  </si>
  <si>
    <t>85-GEOTHERMAL MANIFESTATION DETECTION USING LANDSAT IMAGERY MULTITEMPORAL.pdf</t>
  </si>
  <si>
    <t>Dr. Maged Marghany</t>
  </si>
  <si>
    <t>magedupm@hotmail.com</t>
  </si>
  <si>
    <t>INSTEG,UTM</t>
  </si>
  <si>
    <t>Institute of Geospatial Science and Technology (INSTeG) Universiti Teknologi Malaysia</t>
  </si>
  <si>
    <t>Coastal zone</t>
  </si>
  <si>
    <t>radar</t>
  </si>
  <si>
    <t>image processing</t>
  </si>
  <si>
    <t>HYBRID GENETIC ALGORITHM FOR THREE DIMENSIONAL PHASE UNWRAPPING FOR SIMULATION OF VOLUME CHANGE OF SHORELINE</t>
  </si>
  <si>
    <t>COSMO-SKYMED FOR AUTOMATIC DETECTION OF OIL SPILL USING ON MULTI-OBJECTIVE EVOLUTIONARY ALGORITHM ALONG GULF OF THAILAND</t>
  </si>
  <si>
    <t>coastal pollution</t>
  </si>
  <si>
    <t>SIMULATION OF THREE-DIMENSIONAL OF WAVE REFRACTION PATTERN USING ENVISAT ASAR DATA</t>
  </si>
  <si>
    <t>DEVELOPING GENETIC ALGORITHM FOR SURVYING OF MH370 FLIGHT IN INDIAN OCEAN USING ALTIMETRY SATELLITE DATA</t>
  </si>
  <si>
    <t>Dr. Hiroto Shimazaki</t>
  </si>
  <si>
    <t>shimazaki@c.kisarazu.ac.jp</t>
  </si>
  <si>
    <t>Kisarazu National College of Technology</t>
  </si>
  <si>
    <t>Kiyomidai-higashi 2-11-1</t>
  </si>
  <si>
    <t>81-438-30-4153</t>
  </si>
  <si>
    <t>NDVI timeseries analysis</t>
  </si>
  <si>
    <t>mapping abandoned farmlands</t>
  </si>
  <si>
    <t>classification</t>
  </si>
  <si>
    <t>A preliminary study on using MODIS NDVI time series for mapping abandoned farmlands in mountainous areas</t>
  </si>
  <si>
    <t>89-ANSTRACT 1.docx</t>
  </si>
  <si>
    <t>90-ANSTRAC2.doc</t>
  </si>
  <si>
    <t>91-ANSTRACT 3.docx</t>
  </si>
  <si>
    <t>92-ANSTRACT 4.docx</t>
  </si>
  <si>
    <t>93-ACRS2014_Abstract_Shimazaki_20140515_.docx</t>
  </si>
  <si>
    <t>Mr. Sheng Hua Tseng</t>
  </si>
  <si>
    <t>Seal_11230612@hotmail.com</t>
  </si>
  <si>
    <t>Chung-Hsing University</t>
  </si>
  <si>
    <t>250, Kuo-Kuang Rd., Taichung 402, Taiwan, R. O. C.</t>
  </si>
  <si>
    <t>WOULD ILLEGAL LOGGING BE PREDICTED ACCURATELY AND PREVENTED BEFOREHAND BY USING REMOTE SENSING AND GIS?</t>
  </si>
  <si>
    <t>Ms. Meriam Makinano Santillan</t>
  </si>
  <si>
    <t>meriam.makinano@gmail.com</t>
  </si>
  <si>
    <t>(+63-906) 7848118</t>
  </si>
  <si>
    <t>EVALUATING THE IMPACTS OF LAND-COVER AND RIVER MORPHOLOGICAL CHANGES TO RUNOFF POTENTIAL AND FLOODING IN A PHILIPPINE RIVER BASIN: ANALYSIS BASED ON LANDSAT IMAGES AND NUMERICAL MODELING</t>
  </si>
  <si>
    <t>95-Abstract_ACRS2014_Meriam-M-Santillan-Philippines.doc</t>
  </si>
  <si>
    <t>Dr. Itthi Trisirisatayawong</t>
  </si>
  <si>
    <t>itthi.t@eng.chula.ac.th</t>
  </si>
  <si>
    <t>Chulalongkorn University</t>
  </si>
  <si>
    <t>Pathumwan</t>
  </si>
  <si>
    <t>66 2 2186651 ext 317</t>
  </si>
  <si>
    <t>InSAR</t>
  </si>
  <si>
    <t>A COMPARISON OF L-BAND AND C-BAND SAR IMAGERY PERFORMANCE FOR THE STUDY OF CO-SEISMIC MOTIONS IN SOUTH-EAST ASIA</t>
  </si>
  <si>
    <t>Mr. Syoji Nakamura</t>
  </si>
  <si>
    <t>nakamura@teikoku-eng.co.jp</t>
  </si>
  <si>
    <t>Teikoku International Corporation</t>
  </si>
  <si>
    <t>Nohinissei Building 5F, 2-8 Hashimoto-Chou, Gifu-City</t>
  </si>
  <si>
    <t>81-058-242-3115</t>
  </si>
  <si>
    <t>Mobile Mapping Technology with Two Spherical Cameras</t>
  </si>
  <si>
    <t>Technology of IMS3 (Dual Cam) and Its Applications</t>
  </si>
  <si>
    <t>Mobile Mapping Technology with Two Spherical Cameras and Its Applications</t>
  </si>
  <si>
    <t>97-Trisirisatayawong_Aobpaet_ACRS2014.docx</t>
  </si>
  <si>
    <t>98-Abstract(Syoji Nakamura).pdf</t>
  </si>
  <si>
    <t>Dr. Shou-Hao Chiang</t>
  </si>
  <si>
    <t>gilbert@csrsr.ncu.edu.tw</t>
  </si>
  <si>
    <t>886-3-4227151</t>
  </si>
  <si>
    <t>Probabilistic Urban Simulation in Ho Chi Minh City, Vietnam</t>
  </si>
  <si>
    <t>99-ACRS2014_abs_Shou_Hao_Chiang.docx</t>
  </si>
  <si>
    <t>Ms. Mi-Kyeong Kim</t>
  </si>
  <si>
    <t>kimmikyeong@yonsei.ac.kr</t>
  </si>
  <si>
    <t>Indoor 3D data acquisition</t>
  </si>
  <si>
    <t>Scanner locations optimization</t>
  </si>
  <si>
    <t>DETERMINATION OF OPTIMAL TERRESTRIAL LiDAR LOCATIONS FOR INDOOR MAPPING USING GENETIC ALGORITHM</t>
  </si>
  <si>
    <t>Mr. Jhe-Syuan Lai</t>
  </si>
  <si>
    <t>jslai0726@gmail.com</t>
  </si>
  <si>
    <t>No. 300, Zhong-Da Rd., Jhongli, Taoyuan, Taiwan</t>
  </si>
  <si>
    <t>886-3-4227151 ext. 57695</t>
  </si>
  <si>
    <t>Application of Swarm Intelligence for Landslide Susceptibility Modeling from Geospatial Data Fusion</t>
  </si>
  <si>
    <t>(+63-917) 3057832</t>
  </si>
  <si>
    <t>DEM/3D Generation</t>
  </si>
  <si>
    <t>DETECTION AND CORRECTION OF ASTER GDEM v2 DATA ANOMALIES THROUGH DEM DIFFERENCING</t>
  </si>
  <si>
    <t>102-Abstract_ACRS2014_Santillan-et-al-Philippines.doc</t>
  </si>
  <si>
    <t>103-ACRS2014-abstract_jslai.doc</t>
  </si>
  <si>
    <t>Ms. Tzu-Liang Chou</t>
  </si>
  <si>
    <t>juliet0318@gmail.com</t>
  </si>
  <si>
    <t>National Taiwan University</t>
  </si>
  <si>
    <t>No. 1, Sec. 4, Roosevelt Road, Taipei, 10617 Taiwan(R.O.C)</t>
  </si>
  <si>
    <t>886-913-880-318</t>
  </si>
  <si>
    <t>Proposed presenter: Tzu-Liang Chou Presenter preference: poster</t>
  </si>
  <si>
    <t>Zoom-dependent Image Point Refinement</t>
  </si>
  <si>
    <t>105-ACRS Abstract_Tzu-Liang Chou.pdf</t>
  </si>
  <si>
    <t>Ms. Hui Chuan Li</t>
  </si>
  <si>
    <t>r02521111@ntu.edu.tw</t>
  </si>
  <si>
    <t>886-933-042-208</t>
  </si>
  <si>
    <t>Proposed presenter: Hui-Chuan Li Presenter preference: poster</t>
  </si>
  <si>
    <t>Numerical Approach for Analyzing Critical Configurations of Single Photo Resection</t>
  </si>
  <si>
    <t>106-ACRS Abstruct_Hui-Chuan Li.pdf</t>
  </si>
  <si>
    <t>Dr. Dewayany - Sutrisno</t>
  </si>
  <si>
    <t>dewayany@gmail.com</t>
  </si>
  <si>
    <t>geospatial information agency/ Indonesian Society For Remote Sensing</t>
  </si>
  <si>
    <t>Jalan Raya Jakarta Bogor Km 46</t>
  </si>
  <si>
    <t>62 21 87906041</t>
  </si>
  <si>
    <t>Agriculture &amp; crops</t>
  </si>
  <si>
    <t>REMOTE SENSING TECHNOLOGY FOR FOOD SECURITY ASSESSMENT: An Early Warning System Campaign Model</t>
  </si>
  <si>
    <t>107-Abstract_ACRS2014_dewayany etal.docx</t>
  </si>
  <si>
    <t>Mr. Yi-Hsien Lin</t>
  </si>
  <si>
    <t>ba09102729@hotmail.com</t>
  </si>
  <si>
    <t>Dept. of Forestry, Chung-Hsing University, Taiwan, R.O.C.</t>
  </si>
  <si>
    <t>886-4-22840345</t>
  </si>
  <si>
    <t>USING TERRAIN-RELATED VARIABLES TO ASSESS THE NEGATIVE EFFECTS OF TOPOGRAPHIC OBSTACLES ON TAIWAN RED CYPRESS DISTRIBUTION</t>
  </si>
  <si>
    <t>108-1030515_Lin_ACRS2014_Abs-Final.pdf</t>
  </si>
  <si>
    <t>Ms. Jian ZHAO</t>
  </si>
  <si>
    <t>zhaojian@chinacdc.cn</t>
  </si>
  <si>
    <t>Chinese center for disease control and prevention</t>
  </si>
  <si>
    <t>155 Changbai road, Changping District</t>
  </si>
  <si>
    <t>86-010-58900506</t>
  </si>
  <si>
    <t>GIS decision support and models</t>
  </si>
  <si>
    <t>GIS FRAMEWORK FOR PLAGUE RISK ASSESSMENT</t>
  </si>
  <si>
    <t>Mr. Rongjun Qin</t>
  </si>
  <si>
    <t>rqin@student.ethz.ch</t>
  </si>
  <si>
    <t>Singapore ETH Center Future cities Laboratory</t>
  </si>
  <si>
    <t>1 CREATE Way #06-01 CREATE Tower Singapore 138602</t>
  </si>
  <si>
    <t>High Resolution Data Processing, Change Detection</t>
  </si>
  <si>
    <t>Quality Assessment</t>
  </si>
  <si>
    <t>QUALITYASSESSMENT OF IMAGE MATCHERS FOR DSM GENERATION - A COMPARATIVE STUDY BASED ON UAV IMAGES</t>
  </si>
  <si>
    <t>110-ABSTRACT_Quality Assessment of image matchers.pdf</t>
  </si>
  <si>
    <t>Dr. Yu-Chi Kao</t>
  </si>
  <si>
    <t>kaoyc@fcu.edu.tw</t>
  </si>
  <si>
    <t>Department of Urban Planning and Spatial Information, Feng-Chia University</t>
  </si>
  <si>
    <t>No. 100, Wenhwa Rd., Seatwen</t>
  </si>
  <si>
    <t>886-4-24517250#3359</t>
  </si>
  <si>
    <t>Web GIS / Mobile GIS</t>
  </si>
  <si>
    <t>THE APPLICATION OF VGI ON SPATIAL CLUSTER ANALYSIS OF TRAFFIC INCIDENTS</t>
  </si>
  <si>
    <t>111-THE APPLICATION OF VGI ON SPATIAL CLUSTER ANALYSIS OF TRAFFIC INCIDENTS.pdf</t>
  </si>
  <si>
    <t>Mr. Naoaki Sekiguchi</t>
  </si>
  <si>
    <t>b6401229@planet.kanazawa-it.ac.jp</t>
  </si>
  <si>
    <t>Kanazawa Institute of Technology</t>
  </si>
  <si>
    <t>7-1 Ohgigaoka</t>
  </si>
  <si>
    <t>81 76-248-9246</t>
  </si>
  <si>
    <t>EXPERIMENT OF THE HIGH ACCURACY POSITIONING BY QUASI-ZENITH SATELLITE MICHIBIKI OF JAPAN</t>
  </si>
  <si>
    <t>112-Abstract_ACRS2014_Sekiguchi.pdf</t>
  </si>
  <si>
    <t>Mr. kwanchai pakoksung</t>
  </si>
  <si>
    <t>178011e@gs.kochi-tech.ac.jp</t>
  </si>
  <si>
    <t>Department of Infrastructure Engineering, Kochi University of Technology,</t>
  </si>
  <si>
    <t>185 Miyanokuchi, Tosayamada</t>
  </si>
  <si>
    <t>0887-53-1111</t>
  </si>
  <si>
    <t>Flood simulation</t>
  </si>
  <si>
    <t>Satellite Base Rainfall Application for Flood Simulation</t>
  </si>
  <si>
    <t>113-01TRMM_app_Flood.docx</t>
  </si>
  <si>
    <t>Mr. YUNG-CHUNG CHUANG CHUANG</t>
  </si>
  <si>
    <t>yungcchuang@fcu.edu.tw</t>
  </si>
  <si>
    <t>No. 100, Wenhwa Rd., Seatwen, Taichung, 40724 Taiwan (R.O.C.)</t>
  </si>
  <si>
    <t>886-4-24517250 #3371</t>
  </si>
  <si>
    <t>Study of Landscape Indices Analysis in Establishment Principles of Taiwan Administrative Zones</t>
  </si>
  <si>
    <t>114-abstract.docx</t>
  </si>
  <si>
    <t>Mr. Dang Kinh Bac</t>
  </si>
  <si>
    <t>kinhbachus@gmail.com</t>
  </si>
  <si>
    <t>Hanoi University of Science, Vietnam National University</t>
  </si>
  <si>
    <t>Remote sensing, GIS, urban, Hanoi</t>
  </si>
  <si>
    <t>Regression multiple logistic, western region of Hanoi</t>
  </si>
  <si>
    <t>Urbanization, expansion</t>
  </si>
  <si>
    <t>RESEARCH ON URBAN CHANGES IN A RELATIONSHIP WITH GEOGRAPHICAL FACTORS IN THE WESTERN REGION OF HANOI DURING THE PERIOD 2000-2014</t>
  </si>
  <si>
    <t>115-ABSTRACT_Dang Kinh Bac_Nguyen Thi Ha Thanh_2014.pdf</t>
  </si>
  <si>
    <t>Ms. Hsin-Pu Chiang</t>
  </si>
  <si>
    <t>mt70501@yahoo.com.tw</t>
  </si>
  <si>
    <t>250, Kuo-Kuang Rd.</t>
  </si>
  <si>
    <t>886-921651275</t>
  </si>
  <si>
    <t>Forestry/Ecosystems Destruction</t>
  </si>
  <si>
    <t>PREDICTING RANDAISHAN CINNAMON’S SUITABLE HABITAT USING MACHINE LEARNING MODELS BASED ON TOPOGRAPHIC VARIABLES</t>
  </si>
  <si>
    <t>jianhuagirl@gmail.com</t>
  </si>
  <si>
    <t>Nagasaki University</t>
  </si>
  <si>
    <t>Bunkyo 1-14, Nagasaki</t>
  </si>
  <si>
    <t>81-80-3964-6699</t>
  </si>
  <si>
    <t>PM2.5</t>
  </si>
  <si>
    <t>RELATIONSHIP BETWEEN PM2.5 CONCENTRATIONS AND METEOROLOGICAL DATA IN NAGASAKI</t>
  </si>
  <si>
    <t>Dr. Jianhua Wang</t>
  </si>
  <si>
    <t>118-Abstract.doc</t>
  </si>
  <si>
    <t>Dr. Yi-Shiang Shiu</t>
  </si>
  <si>
    <t>ysshiu@fcu.edu.tw</t>
  </si>
  <si>
    <t>Feng Chia University</t>
  </si>
  <si>
    <t>886-4-24517250#3355</t>
  </si>
  <si>
    <t>Uncertainty estimation of image classification in haze-contaminated area through weights of evidence model</t>
  </si>
  <si>
    <t>119-Uncertainty_classification.pdf</t>
  </si>
  <si>
    <t>Ms. Huei-Yi Cheng</t>
  </si>
  <si>
    <t>r02521115@ntu.edu.tw</t>
  </si>
  <si>
    <t>No. 1, Sec. 4, Roosevelt Road, Taipei, Taiwan(R.O.C.)</t>
  </si>
  <si>
    <t>886-2-2362-7651</t>
  </si>
  <si>
    <t>Proposed presenter: Huei-Yi Cheng Presenter preference: poster</t>
  </si>
  <si>
    <t>Effect of Water Property on Depth Measurements by Airborne LiDAR Bathymetry</t>
  </si>
  <si>
    <t>120-ACRS.pdf</t>
  </si>
  <si>
    <t>Mr. Red Manaog Castilla</t>
  </si>
  <si>
    <t>redmcastilla@gmail.com</t>
  </si>
  <si>
    <t>De La Salle University-Manila</t>
  </si>
  <si>
    <t>Earth and Remote Sensing Research Laboratory, Physics Department</t>
  </si>
  <si>
    <t>63 02 5360229</t>
  </si>
  <si>
    <t>Climate / Environment</t>
  </si>
  <si>
    <t>Characterization of columnar water vapor measurements and its comparison with model estimates and surface meteorological parameters over Manila, Philippines (14.567° N, 120.980° E)</t>
  </si>
  <si>
    <t>Dr. Narong Pleerux</t>
  </si>
  <si>
    <t>narong_p@buu.ac.th</t>
  </si>
  <si>
    <t>Faculty of Geoinformatics, Burapha University</t>
  </si>
  <si>
    <t>Rubber plantation</t>
  </si>
  <si>
    <t>Past, Present and Future of Rubber Plantations: A Case Study of Rayong Province, Thailand</t>
  </si>
  <si>
    <t>Dr. Kiyonari Fukue</t>
  </si>
  <si>
    <t>fku@keyaki.cc.u-tokai.ac.jp</t>
  </si>
  <si>
    <t>Tokai University Research and Information Center</t>
  </si>
  <si>
    <t>2-28-4 Tomigaya, Shibuya-ku</t>
  </si>
  <si>
    <t>81-3-3481-0611</t>
  </si>
  <si>
    <t>Land Cover</t>
  </si>
  <si>
    <t>Global</t>
  </si>
  <si>
    <t>Classification Algorithm</t>
  </si>
  <si>
    <t>Global Land Cover Classification Using MODIS Surface Reflectance Products</t>
  </si>
  <si>
    <t>122-AbstractACRS2014.docx</t>
  </si>
  <si>
    <t>123-ACRS2014_Koyama.doc</t>
  </si>
  <si>
    <t>Mr. Floyd Rey Padua Plando</t>
  </si>
  <si>
    <t>floyd_plando@dlsu.edu.ph</t>
  </si>
  <si>
    <t>De La Salle University</t>
  </si>
  <si>
    <t>2401 Taft Avenue, Manila, Philippines</t>
  </si>
  <si>
    <t>63-2-5360229</t>
  </si>
  <si>
    <t>Aerosol Optical Thickness and Total Ozone Column Diurnal Variation and Characterization Using a Microtops II Sunphotometer in Manila, Philippines</t>
  </si>
  <si>
    <t>124-PLANDO, et al. Aerosol Optical Thickness and Total Ozone Column...ACRS 2014.pdf</t>
  </si>
  <si>
    <t>Mr. Kenta Sugiyama</t>
  </si>
  <si>
    <t>185102v@gs.kochi-tech.ac.jp</t>
  </si>
  <si>
    <t>Kochi University of Tecnology</t>
  </si>
  <si>
    <t>185 Miyanokuchi,Tosayamada,</t>
  </si>
  <si>
    <t>Land slide Monitoring by LiDAR and digital camera with band path filters.</t>
  </si>
  <si>
    <t>125-ACRS_abstract_submission.pdf</t>
  </si>
  <si>
    <t>National Science and Technology Center for Disaster Reduction</t>
  </si>
  <si>
    <t>NA</t>
  </si>
  <si>
    <t>126-ABSTRACT ACRS2014_Chia-Cheng Yeh.doc</t>
  </si>
  <si>
    <t>Mr. Teerayoot SAWANGSRI</t>
  </si>
  <si>
    <t>thirayuth@gmail.com</t>
  </si>
  <si>
    <t>Geo-Informatics and Space Technology Development Agency (Public organization)</t>
  </si>
  <si>
    <t>120 (Building B) ChaengWattana Road</t>
  </si>
  <si>
    <t>66(0)-92-253-7126</t>
  </si>
  <si>
    <t>Vicarious Calibration</t>
  </si>
  <si>
    <t>VICARIOUS CALIBRATION OF THAICHOTE OVER THAILAND</t>
  </si>
  <si>
    <t>Mr. Wilson V. C. Wong</t>
  </si>
  <si>
    <t>w.wilson@ums.edu.my</t>
  </si>
  <si>
    <t>The University of Tokyo</t>
  </si>
  <si>
    <t>1-1-1 Yayoi</t>
  </si>
  <si>
    <t>81-5841-7509</t>
  </si>
  <si>
    <t>Accuracy assessment of global topographic data (SRTM &amp; ASTER GDEM) in comparison with LiDAR for tropical mountain forest</t>
  </si>
  <si>
    <t>Dr. Benny N Peter</t>
  </si>
  <si>
    <t>bennynpeter@gmail.com</t>
  </si>
  <si>
    <t>University of Technology Malaysia</t>
  </si>
  <si>
    <t>Faculty of Geoinformation and Real Estate</t>
  </si>
  <si>
    <t>6 0104139190</t>
  </si>
  <si>
    <t>Currents</t>
  </si>
  <si>
    <t>Environment</t>
  </si>
  <si>
    <t>Coastal currents in the Bay of Bengal derived by combining satellite Altimetry and drifter observations</t>
  </si>
  <si>
    <t>129-Coastal Currents-BoB-ACRS.docx</t>
  </si>
  <si>
    <t>Ms. Vandana Tomar</t>
  </si>
  <si>
    <t>vandana7232@gmail.com</t>
  </si>
  <si>
    <t>Haryana Institute of Public Administration</t>
  </si>
  <si>
    <t>1572 A, Sector-52, Gurgaon</t>
  </si>
  <si>
    <t>Sustainable Water Resource Development Plan preparation using Geospatial approaches</t>
  </si>
  <si>
    <t>Sustainable Water Resource Development Plan execution</t>
  </si>
  <si>
    <t>To prepare water Resource development plans using various thematic layers</t>
  </si>
  <si>
    <t>Sustainable Water Resource Development Plan Preparation using Geospatial approaches</t>
  </si>
  <si>
    <t>130-abstarct_vandana.docx</t>
  </si>
  <si>
    <t>NEXT GENERATION OF DMC SMALL SATELLITE SENSORS FOR CONSTELLATIONS AND SERVICE</t>
  </si>
  <si>
    <t>Dr. Pingping Yi</t>
  </si>
  <si>
    <t>m.sweeting@sstl.co.uk p.yi@dmcii.com</t>
  </si>
  <si>
    <t>DMC International Imaging (DMCii) UK</t>
  </si>
  <si>
    <t>Compass House, 60 Priestley Road, Surrey Research Park, Guildford, Surrey GU2 7AG</t>
  </si>
  <si>
    <t>44 (0) 1483 804299</t>
  </si>
  <si>
    <t>Dr. David Hodgson</t>
  </si>
  <si>
    <t>d.hodgson@dmcii.com</t>
  </si>
  <si>
    <t>EXPLOITING THE DMC SATELLITE CONSTELLATION FOR APPLICATIONS IN AGRICULTURE, FOREST MONITORNING AND DISASTER RESPONSE</t>
  </si>
  <si>
    <t>Ms. Yi-Ting Yang</t>
  </si>
  <si>
    <t>102621014@cc.ncu.edu.tw</t>
  </si>
  <si>
    <t>No.300, Jhongda Rd., Jhongli City, Taoyuan County 32001, Taiwan (R.O.C.).</t>
  </si>
  <si>
    <t>886-3-4227151#57634</t>
  </si>
  <si>
    <t>satellite</t>
  </si>
  <si>
    <t>Apply ensemble forecast technique to improve typhoon rainfall potential with satellite data over Taiwan</t>
  </si>
  <si>
    <t>131-Abstract_Hui-Wen Lai.docx</t>
  </si>
  <si>
    <t>Mr. Chao-Ming Huang</t>
  </si>
  <si>
    <t>102621017@cc.ncu.edu.tw</t>
  </si>
  <si>
    <t>No.300, Jhongda Rd., Jhongli City, Taoyuan County 32001, Taiwan (R.O.C.)</t>
  </si>
  <si>
    <t>886-3-4226062 #57634</t>
  </si>
  <si>
    <t>Structures and Intensity Changes of Concentric Eyewall Typhoons from Satellite Data</t>
  </si>
  <si>
    <t>132-( ACRS 2014, abstract, Chao-Ming Huang) Structures and Intensity Changes of Concentric Eyewall Typhoons from Satellite Data.docx</t>
  </si>
  <si>
    <t>Mr. Tai Dinh Nguyen</t>
  </si>
  <si>
    <t>ndtai@iop.vast.ac.vn</t>
  </si>
  <si>
    <t>Institute of Physics - VAST</t>
  </si>
  <si>
    <t>No 10, Dao Tan Street, Ba Dinh District</t>
  </si>
  <si>
    <t>Integrated remote sensing and GIS for landslide research in Bac Kan province by combining analytic hierachy process and bivariate statistical analysis approach</t>
  </si>
  <si>
    <t>133-ACRS2014_abstract.pdf</t>
  </si>
  <si>
    <t>Ms. Ahram Song</t>
  </si>
  <si>
    <t>aram200@snu.ac.kr</t>
  </si>
  <si>
    <t>Seoul National University</t>
  </si>
  <si>
    <t>35-318,1, Gwanak-ro, Gwanak-gu</t>
  </si>
  <si>
    <t>010-4177-8567</t>
  </si>
  <si>
    <t>Applicaton of new sensor</t>
  </si>
  <si>
    <t>Comparison study on spectral distribution of solar radiance models for COMS MI in the visible spectral range</t>
  </si>
  <si>
    <t>134-Abstract_Comparison study of spectral distribution models for COMS MI in the visible range.docx</t>
  </si>
  <si>
    <t>Mr. Hsien-Ming Wu</t>
  </si>
  <si>
    <t>cheminwu@gmail.com</t>
  </si>
  <si>
    <t>Dept. of Civil Engineering, National Chiao Tung University</t>
  </si>
  <si>
    <t>No. 1001, University Road</t>
  </si>
  <si>
    <t>886-3-5713827#54990</t>
  </si>
  <si>
    <t>Relevance of Vegetation Indices from Multispectral Image and Airborne Full-Waveform LiDAR in Urban Area</t>
  </si>
  <si>
    <t>136-ACRSAbstract_FWFLidar20140515.docx</t>
  </si>
  <si>
    <t>Ms. Clorinda Kurnia Wibowo</t>
  </si>
  <si>
    <t>clorindakurnia@gmail.com</t>
  </si>
  <si>
    <t>Jalan Ir. H. Juanda no.97B</t>
  </si>
  <si>
    <t>62 82147460767</t>
  </si>
  <si>
    <t>Remote sensing application</t>
  </si>
  <si>
    <t>Water resources, agriculture &amp;crops</t>
  </si>
  <si>
    <t>water resources</t>
  </si>
  <si>
    <t>Actual Evapotranspiration Estimation Using SEBAL Alogarithm and Multitemporal Modis Data (A Case Study Of Tea Plantations In West Java, Indonesia)</t>
  </si>
  <si>
    <t>137-ACRS2014-abstract.pdf</t>
  </si>
  <si>
    <t>Ms. Ya-Yun Hsiao</t>
  </si>
  <si>
    <t>s86246tpkaty@gmail.com</t>
  </si>
  <si>
    <t>Centre for Space and Remote Sensing Research, National Central University</t>
  </si>
  <si>
    <t>No.300, Jhongda Rd., Jhongli City, Taoyuan County 32001, Taiwan</t>
  </si>
  <si>
    <t>886-3-422-7151#57659</t>
  </si>
  <si>
    <t>Crop</t>
  </si>
  <si>
    <t>Analysis of Rice Recovery after the Great East Japan Tsunami Using Time-Series MODIS Data</t>
  </si>
  <si>
    <t>Dr. Meng-Hsun Hsieh</t>
  </si>
  <si>
    <t>hsiehmh@fcu.edu.tw</t>
  </si>
  <si>
    <t>No. 100, Wenhwa Rd.</t>
  </si>
  <si>
    <t>886-4-24517250#3124</t>
  </si>
  <si>
    <t>DEVELOPMENT OF A WARNING ASSESSMENT MODEL FOR RAINFALL-INDUCED LANDSLIDES HAZARD BASED ON VULNERABILITY CURVES</t>
  </si>
  <si>
    <t>139-Abstract 20140515.docx</t>
  </si>
  <si>
    <t>Dr. Dhruba Pikha Shrestha</t>
  </si>
  <si>
    <t>d.b.p.shrestha@utwente.nl</t>
  </si>
  <si>
    <t>Faculty of Geo-Information Science and Earth Observation (ITC), University of Twente</t>
  </si>
  <si>
    <t>Hengelosestraat 99</t>
  </si>
  <si>
    <t>Netherlands</t>
  </si>
  <si>
    <t>31 53 4874264</t>
  </si>
  <si>
    <t>Land use/land cover</t>
  </si>
  <si>
    <t>Deriving land cover parameters for applications in land degradation studies in the tropics</t>
  </si>
  <si>
    <t>140-Abstract land cover parameters_dpshrestha.docx</t>
  </si>
  <si>
    <t>Mr. Tze Huey Tam</t>
  </si>
  <si>
    <t>thtam2@live.utm.my</t>
  </si>
  <si>
    <t>Institute of Geospatial Science and Technology</t>
  </si>
  <si>
    <t>HYDROLOGICAL RESPONSES TO LAND COVER CHANGES IN A TROPICAL CATCHMENT AREA</t>
  </si>
  <si>
    <t>141-Abstract_ACRS2014_TzeHueyTAM.docx</t>
  </si>
  <si>
    <t>Mr. Jun Gyu Hwang</t>
  </si>
  <si>
    <t>cjstk891015@naver.com</t>
  </si>
  <si>
    <t>Kyungpook National University</t>
  </si>
  <si>
    <t>80, Daehak-ro, Buk-gu, Daegu, Korea</t>
  </si>
  <si>
    <t>82-53-940-8687</t>
  </si>
  <si>
    <t>indoor positioning</t>
  </si>
  <si>
    <t>LBS</t>
  </si>
  <si>
    <t>RSSI</t>
  </si>
  <si>
    <t>An indoor positioning method using RSSI measurements considering AP configuration and penetrated channel model for multi-layered in-building environments</t>
  </si>
  <si>
    <t>142-AN INDOOR POSITIONING METHOD USING RSSI MEASUREMENTS CONSIDERING AP CONFIGURATION AND PENETRATED CHANNEL MODEL FOR MULTI.docx</t>
  </si>
  <si>
    <t>Dr. Tsu-Chiang LEI</t>
  </si>
  <si>
    <t>tclei@fcu.edu.tw</t>
  </si>
  <si>
    <t>No. 100, Wenhwa Rd., Seatwen,</t>
  </si>
  <si>
    <t>886-4-24517250#3357</t>
  </si>
  <si>
    <t>A NOVEL GCP MATCHING MODEL FOR IMAGE GEOMETRIC CORRECTION BY BIOLOGICAL SEQUENCE ALGORITHMS</t>
  </si>
  <si>
    <t>144-Abstract 20140515.docx</t>
  </si>
  <si>
    <t>Ms. Laura Abril</t>
  </si>
  <si>
    <t>labril18@gmail.com</t>
  </si>
  <si>
    <t>Kyoto University</t>
  </si>
  <si>
    <t>Oiwake-cho, Sakyo-ku, Kyoto</t>
  </si>
  <si>
    <t>090 4495 1289</t>
  </si>
  <si>
    <t>Geographic Information Systems applied in Agriculture</t>
  </si>
  <si>
    <t>Applied Insect Ecology</t>
  </si>
  <si>
    <t>Plant Protection</t>
  </si>
  <si>
    <t>Spatial extent of the Brown planthopper (BPH) Nilaparvata lugens (Stal.) in rice plantations in two provinces of Thailand</t>
  </si>
  <si>
    <t>145-AbrilLaura AbstractACRS2014.docx</t>
  </si>
  <si>
    <t>Ms. Chiawei Kao</t>
  </si>
  <si>
    <t>r02521114@ntu.edu.tw</t>
  </si>
  <si>
    <t>Dept. of Civil Engineering, National Taiwan University</t>
  </si>
  <si>
    <t>No.1, Sec. 4, Roosevelt Rd., Zhongzheng Dist.</t>
  </si>
  <si>
    <t>886 0939946032</t>
  </si>
  <si>
    <t>Airborne Sensing, UAV</t>
  </si>
  <si>
    <t>Chiawei Kao/poster</t>
  </si>
  <si>
    <t>Using SfM Method in UAS Photogrammetry</t>
  </si>
  <si>
    <t>146-ACRS2014_Abstract.docx</t>
  </si>
  <si>
    <t>Mr. Wasanchai Vongsantivanich</t>
  </si>
  <si>
    <t>wasanchaiv@gistda.or.th</t>
  </si>
  <si>
    <t>GISTDA</t>
  </si>
  <si>
    <t>120 Government Complex</t>
  </si>
  <si>
    <t>66(0)-2141-4470</t>
  </si>
  <si>
    <t>Satellite program</t>
  </si>
  <si>
    <t>Remote sensing satellite ground control systems</t>
  </si>
  <si>
    <t>The Evolution of GISTDA Satellite Operation Center</t>
  </si>
  <si>
    <t>147-The Evolution of GISTDA Satellite Operation Center_ABSTRACT.pdf</t>
  </si>
  <si>
    <t>Mr. Sangpil Kim</t>
  </si>
  <si>
    <t>spkim09@yonsei.ac.kr</t>
  </si>
  <si>
    <t>Department of civil and environmental engineering / Yonsei University</t>
  </si>
  <si>
    <t>50 Younsei-ro, Seodaemun-gu</t>
  </si>
  <si>
    <t>Remote sensing</t>
  </si>
  <si>
    <t>satellite radar altimetry</t>
  </si>
  <si>
    <t>water level estimation</t>
  </si>
  <si>
    <t>Measuring Inland Water Levels using SARAL/AltiKa</t>
  </si>
  <si>
    <t>148-ACRS2014_spkim.doc</t>
  </si>
  <si>
    <t>Mr. Hyoung Sig Cho</t>
  </si>
  <si>
    <t>f15kdaum@yonsei.ac.kr</t>
  </si>
  <si>
    <t>YONSEI UNIV.</t>
  </si>
  <si>
    <t>Registration</t>
  </si>
  <si>
    <t>poster</t>
  </si>
  <si>
    <t>The research on accuracy improvement method for point clouds registration</t>
  </si>
  <si>
    <t>149-Abstract_ACRS2014_HyoungSig Cho.docx</t>
  </si>
  <si>
    <t>Mr. LE MING LEE</t>
  </si>
  <si>
    <t>andy_leejohor@hotmail.com</t>
  </si>
  <si>
    <t>INSTITUTE OF GEOSPATIAL SCIENCE &amp; TECHNOLOGY</t>
  </si>
  <si>
    <t>UNIVERSITI TEKNOLOGI MALAYSIA</t>
  </si>
  <si>
    <t>6(0)-7-555-7698</t>
  </si>
  <si>
    <t>Urban Infrastructure Mapping</t>
  </si>
  <si>
    <t>Experimental and Analytical Study of Underground Water Pipes Leakage Detection Using Ground Penetrating Radar</t>
  </si>
  <si>
    <t>150-Abstract_ACRS2014_andylee.docx</t>
  </si>
  <si>
    <t>Ms. Jisun Choi</t>
  </si>
  <si>
    <t>ssun33023@naver.com</t>
  </si>
  <si>
    <t>Pukyoung Natuional University</t>
  </si>
  <si>
    <t>, 45 Yongso-ro, Nam-gu</t>
  </si>
  <si>
    <t>change detection</t>
  </si>
  <si>
    <t>SPATIAL ANALYSIS OF THE TAEAN SHORELINE CHANGE</t>
  </si>
  <si>
    <t>152-abstract.doc</t>
  </si>
  <si>
    <t>Ms. HUI LIN NG</t>
  </si>
  <si>
    <t>winnie_0804@live.com</t>
  </si>
  <si>
    <t>Urban Building Structure Monitoring</t>
  </si>
  <si>
    <t>Urban Building Structure Concrete Cracks Detection Using Image-Based Non-Destructive Geotechnical Technique</t>
  </si>
  <si>
    <t>154-Abstract_ACRS2014_hui.lin.ng.docx</t>
  </si>
  <si>
    <t>Mr. wonseok choi</t>
  </si>
  <si>
    <t>youn0603@snu.ac.kr</t>
  </si>
  <si>
    <t>seoul national univ.</t>
  </si>
  <si>
    <t>35-318, 1, Gwanak-ro, Gwanak-gu, Seoul 151-744, Korea</t>
  </si>
  <si>
    <t>Application of New Sensors</t>
  </si>
  <si>
    <t>wonseok choi</t>
  </si>
  <si>
    <t>Estimation of solar irradiance using modified cloud index heliosat model</t>
  </si>
  <si>
    <t>155-Abstract_wonseok choi_estimation of solar irradiance.doc</t>
  </si>
  <si>
    <t>Dr. Thi Thuy Hang Nguyen</t>
  </si>
  <si>
    <t>nguyenthuyhang@vnu.edu.vn</t>
  </si>
  <si>
    <t>Faculty of Geography, VNU University of Science, Vietnam National University, Hanoi</t>
  </si>
  <si>
    <t>334 Nguyen Trai str., Thanh Xuan district</t>
  </si>
  <si>
    <t>84 904771981</t>
  </si>
  <si>
    <t>New Generation Sensors and Applications/Application of New Sensors</t>
  </si>
  <si>
    <t>A COMPARISON OF VEGETATION SPECTRAL INDICES DERIVED FROM LANDSAT 8 AND PREVIOUS LANDSAT GENERATIONS</t>
  </si>
  <si>
    <t>122a-Abstract_ACRS2014_RedMCastilla.doc</t>
  </si>
  <si>
    <t>157-Abstract_ACRS2014_NguyenThiThuyHang_PhamXuanCanh.doc</t>
  </si>
  <si>
    <t>Mr. Yunjae Choung</t>
  </si>
  <si>
    <t>choung.12@buckeyemail.osu.edu</t>
  </si>
  <si>
    <t>The Ohio State University</t>
  </si>
  <si>
    <t>470 Hitchcock Hall</t>
  </si>
  <si>
    <t>United States</t>
  </si>
  <si>
    <t>1-614-292-2771</t>
  </si>
  <si>
    <t>LiDAR Digital Surface Models</t>
  </si>
  <si>
    <t>Levee lines, slope map</t>
  </si>
  <si>
    <t>Research on Mapping Levee Lines Using LiDAR Data in the Nakdong River Basins, South Korea</t>
  </si>
  <si>
    <t>158-ACRS2014_Abstract.docx</t>
  </si>
  <si>
    <t>Mr. SungHyun Jang</t>
  </si>
  <si>
    <t>Geo C&amp;I</t>
  </si>
  <si>
    <t>shjang@geocni.com</t>
  </si>
  <si>
    <t>2nd~4th fl., Junmyung Bldg., 435 Hwarang-ro, Dong-gu</t>
  </si>
  <si>
    <t>82-53-857-7312</t>
  </si>
  <si>
    <t>Spatial Analysis</t>
  </si>
  <si>
    <t>conserbation policy</t>
  </si>
  <si>
    <t>Spatial Distribution Patterns of Clean Water System</t>
  </si>
  <si>
    <t>159-Abstract_ACRS2014_SungHyun Jang.doc</t>
  </si>
  <si>
    <t>Mr. Kit Chon Hoi</t>
  </si>
  <si>
    <t>pillarhui@gmail.com</t>
  </si>
  <si>
    <t>886-3-422-7151#57646</t>
  </si>
  <si>
    <t>particulate matter/ aerosol</t>
  </si>
  <si>
    <t>The relationship between aerosol optical depth and PM from satellite and ground-based data</t>
  </si>
  <si>
    <t>161-Abstract_The relationship between aerosol optical depth.pdf</t>
  </si>
  <si>
    <t>Dr. Jonggeol Park</t>
  </si>
  <si>
    <t>amon@rsch.tuis.ac.jp</t>
  </si>
  <si>
    <t>Tokyo University of Information Sciences</t>
  </si>
  <si>
    <t>Onaridai 4-1</t>
  </si>
  <si>
    <t>Characterization of methane source using vegetation index and precipitation derived from satellite</t>
  </si>
  <si>
    <t>162-Characterization of methane source using vegetation index and precipitation.pdf</t>
  </si>
  <si>
    <t>Dr. Chomchid Phromsin</t>
  </si>
  <si>
    <t>fsoccci@ku.ac.th</t>
  </si>
  <si>
    <t>Kasetsart University</t>
  </si>
  <si>
    <t>50 Ngamwongwan Rd.</t>
  </si>
  <si>
    <t>Forest</t>
  </si>
  <si>
    <t>ecology and environmental change</t>
  </si>
  <si>
    <t>Optimization for Teak Ecophysiological Parameters via Genetic Algorithms</t>
  </si>
  <si>
    <t>164-chomchid_PHROMSIN-ACRS2014.doc</t>
  </si>
  <si>
    <t>Mr. Hao-Ting Chang</t>
  </si>
  <si>
    <t>oliverex800630@hotmail.com</t>
  </si>
  <si>
    <t>College of Medicine, National Cheng Kung University</t>
  </si>
  <si>
    <t>No.1, University Road</t>
  </si>
  <si>
    <t>886-6-2353535#5810</t>
  </si>
  <si>
    <t>mental health</t>
  </si>
  <si>
    <t>Linking Surrounding Greenness with Schizophrenic Disorders using remote sensing</t>
  </si>
  <si>
    <t>Ms. Niendyawati Supardan</t>
  </si>
  <si>
    <t>niendya_salam@yahoo.co.id</t>
  </si>
  <si>
    <t>Jl. Raya Jakarta - Bogor Km. 46 Cibinong</t>
  </si>
  <si>
    <t>Climate Change</t>
  </si>
  <si>
    <t>Geospatial Information</t>
  </si>
  <si>
    <t>public health</t>
  </si>
  <si>
    <t>SPATIAL ASSESSMENT OF CLIMATE CHANGE IMPACT FOR DENGUE FEVER DISEASE DISTRIBUTION IN EAST JAVA PROVINCE: CASE STUDY UTILIZATION OF GEOSPATIAL INFORMATION FOR PUBLIC HEALTH</t>
  </si>
  <si>
    <t>153-ACRS-2014-Abstract-Niendyawati.docx</t>
  </si>
  <si>
    <t>Application of Remote Sensing and GIS</t>
  </si>
  <si>
    <t>Adminitration Boundaries</t>
  </si>
  <si>
    <t>UTILIZATION OF RS DATA AND GIS FOR ACCELERATING ADMINISTRATION BOUNDARIES DELIMITATION: CASE STUDY CENTRAL KALIMANTAN PROVINCE, INDONESIA</t>
  </si>
  <si>
    <t>168-ACRS-2014-Abstract-Niendya-Lulus.docx</t>
  </si>
  <si>
    <t>Dr. Shinya Odagawa</t>
  </si>
  <si>
    <t>sh.odagawa@ajiko.co.jp</t>
  </si>
  <si>
    <t>Asia Air Survay Co., Ltd.</t>
  </si>
  <si>
    <t>1-2-2, Manpukuji, Asao-ku</t>
  </si>
  <si>
    <t>81-44-967-6144</t>
  </si>
  <si>
    <t>Hyperspectral Sensing</t>
  </si>
  <si>
    <t>Improvement of Estimation method for Gramineous Crop Productivity using Normalization of Hyperspectral Data</t>
  </si>
  <si>
    <t>Dr. Gen Takao</t>
  </si>
  <si>
    <t>takaogen@affrc.go.jp</t>
  </si>
  <si>
    <t>Forestry and Forest Products Research Institute</t>
  </si>
  <si>
    <t>1 Matsunosato</t>
  </si>
  <si>
    <t>81 29 829 8317</t>
  </si>
  <si>
    <t>Classification</t>
  </si>
  <si>
    <t>Change detection</t>
  </si>
  <si>
    <t>Tropical forest change detection by a trend analysis of time series satellite images</t>
  </si>
  <si>
    <t>170-Abstract TAKAO.docx</t>
  </si>
  <si>
    <t>Ms. Pei-Chen Yang</t>
  </si>
  <si>
    <t>yang771024@hotmail.com</t>
  </si>
  <si>
    <t>National Changhua University of Education</t>
  </si>
  <si>
    <t>1, Jin De Road, Changhua, Taiwan</t>
  </si>
  <si>
    <t>Location suitability analysis of Environmental Education Facilities</t>
  </si>
  <si>
    <t>172-Location suitability analysis of Environmental Education Facilities.pdf</t>
  </si>
  <si>
    <t>Dr. Shih-Jen Huang</t>
  </si>
  <si>
    <t>huangsj@mail.ntou.edu.tw</t>
  </si>
  <si>
    <t>Department of Marine Environmental Informatics, National Taiwan Ocean University</t>
  </si>
  <si>
    <t>2 Peining Rd.</t>
  </si>
  <si>
    <t>886-2-24622192 ext 6319</t>
  </si>
  <si>
    <t>EFFECTS OF AIRBORNE PARTICLE ON OCEAN ECOSYSTEM IN THE SEAS SURROUNDING TAIWAN IN THE WESTERN NORTH PACIFIC: USING SATELLITE DATA</t>
  </si>
  <si>
    <t>173-2014ACRS_abstract_Huang.pdf</t>
  </si>
  <si>
    <t>Mr. Hung-Jing Lee</t>
  </si>
  <si>
    <t>homjinglee@richitech.com.tw</t>
  </si>
  <si>
    <t>RiChi Technology Inc.</t>
  </si>
  <si>
    <t>11F.-4, No.186, Jian 1st Rd.</t>
  </si>
  <si>
    <t>886-2-82280790</t>
  </si>
  <si>
    <t>Using WorldView-2 Imagery to Map Leucaena lucocephala in Hengchun Peninsula, Taiwan</t>
  </si>
  <si>
    <t>174-Abstract_Using WorldView-2 Imagery for Leucaena lucocephala mapping in Hengchun Peninsula, Taiwan.doc</t>
  </si>
  <si>
    <t>COASTAL ZONE</t>
  </si>
  <si>
    <t>oral</t>
  </si>
  <si>
    <t>PARETO OPTIMALITY FOR MODELLING TSUNAMI EFFECTS ON SEA SURFACE SALINITY FROM MODIS SATELLITE DATA</t>
  </si>
  <si>
    <t>165-ANSTRACT 5.docx</t>
  </si>
  <si>
    <t>Particle swarm optimization for Geological feature Detection from PALSAR DATA</t>
  </si>
  <si>
    <t>166-ANSTRACT 6.docx</t>
  </si>
  <si>
    <t>URBAN</t>
  </si>
  <si>
    <t>INSAR</t>
  </si>
  <si>
    <t>HOLOGRAM INTERFEROMETRIC SAR AND OPTICAL DATA FOR FOURTH-DIMENSIONAL URBAN SLUM RECONSTRUCTION</t>
  </si>
  <si>
    <t>175-ABSTRACT 7.docx</t>
  </si>
  <si>
    <t>Mr. YoungHwan KIM</t>
  </si>
  <si>
    <t>g14004yk@edu.tuis.ac.jp</t>
  </si>
  <si>
    <t>4-1 Onaridai</t>
  </si>
  <si>
    <t>81 80 3385 5756</t>
  </si>
  <si>
    <t>Cloud screen method comparison between pixel-based method and segment-based method using MODIS data</t>
  </si>
  <si>
    <t>176-Cloud screen method comparison between pixel-based method and segment-based method using MODIS data.pdf</t>
  </si>
  <si>
    <t>Dr. Khamarrul Azahari Razak</t>
  </si>
  <si>
    <t>khamarrul@ic.utm.my</t>
  </si>
  <si>
    <t>Jalan Semarak</t>
  </si>
  <si>
    <t>New Generation Sensors and Application</t>
  </si>
  <si>
    <t>HYPERSPATIAL RESOLUTION OF GROUND BASED REMOTE SENSING FOR NATURAL LIMESTONE CHARACTERIZATION: A CRITICAL INPUT FOR ROCK SLOPE HAZARD ASSESSMENT IN THE TROPICS</t>
  </si>
  <si>
    <t>179-Abstract_ACRS2014_KhamarrulUTMKL_15052014.docx</t>
  </si>
  <si>
    <t>Mr. Huan-Sheng Lin</t>
  </si>
  <si>
    <t>x66666628@hotmail.com</t>
  </si>
  <si>
    <t>No.300, Jhongda Rd., Jhongli City</t>
  </si>
  <si>
    <t>866-910-128-106</t>
  </si>
  <si>
    <t>Creation of a National Rice Map of Myanmar Using Multitemporal MODIS Phenological Data</t>
  </si>
  <si>
    <t>Ms. Rabieahtul Abu Bakar</t>
  </si>
  <si>
    <t>rabieahtul@siswa.ukm.edu.my</t>
  </si>
  <si>
    <t>Southeast Asia Disaster Prevention Research Initiatives (SEADPRI), LESTARI, Universiti Kebangsaan Malaysia</t>
  </si>
  <si>
    <t>43600 Bangi UKM, Selangor</t>
  </si>
  <si>
    <t>Tectonic Geomorphometry from Space: A Case Study in Kundasang, Sabah, Seismically Active Zone in Malaysia</t>
  </si>
  <si>
    <t>181-ACRS2014_Rabieahtul Abu Bakar.docx</t>
  </si>
  <si>
    <t>Dr. Panu Srestasathiern</t>
  </si>
  <si>
    <t>panu@gistda.or.th</t>
  </si>
  <si>
    <t>Geo-informatics and Space Technology Development Agency (GISTDA)</t>
  </si>
  <si>
    <t>120 The Government Complex</t>
  </si>
  <si>
    <t>(66) 086-384-1033</t>
  </si>
  <si>
    <t>RICE FIELD MONITORING USING INTRINSIC IMAGES DECOMPOSED FROM FIELD SERVER IMAGERY</t>
  </si>
  <si>
    <t>182-ACRS2014.doc</t>
  </si>
  <si>
    <t>Mr. Wei-Kai Lai</t>
  </si>
  <si>
    <t>changewiththetime@hotmail.com</t>
  </si>
  <si>
    <t>Dept. of Forestry, Chung-Hsing University</t>
  </si>
  <si>
    <t>GIS (Remote Sensing &amp; GIS Integration)</t>
  </si>
  <si>
    <t>Remote Sensing Applications (Climate/Environment)</t>
  </si>
  <si>
    <t>Remote Sensing Applications (Forestry/Ecosystems Destruction)</t>
  </si>
  <si>
    <t>Dr. Hasan Muhammad Abdullah</t>
  </si>
  <si>
    <t>hasan.abdullah@bsmrau.edu.bd</t>
  </si>
  <si>
    <t>Department of Agroforestry and Environment, Bangabandhu Sheikh Mujibur Rahman Agricultural University</t>
  </si>
  <si>
    <t>Gazipur-1706</t>
  </si>
  <si>
    <t>Bangladesh</t>
  </si>
  <si>
    <t>88-01767695926</t>
  </si>
  <si>
    <t>Forest monitoring</t>
  </si>
  <si>
    <t>Forest damage</t>
  </si>
  <si>
    <t>Change analysis</t>
  </si>
  <si>
    <t>Monitoring the Natural Sal Forest Cover in Central Bangladesh by Temporal Landsat Imagery 1972-2010</t>
  </si>
  <si>
    <t>184-ACRS-Hasan.docx</t>
  </si>
  <si>
    <t>Dr. Genya SAITO</t>
  </si>
  <si>
    <t>saito.g.aa@m.titech.ac.jp</t>
  </si>
  <si>
    <t>Tokyo Institute of Technology</t>
  </si>
  <si>
    <t>J3-153, 4259 Nagatsuta-cho, Midori-ku</t>
  </si>
  <si>
    <t>81-90-2459-1490</t>
  </si>
  <si>
    <t>DEVELOPMENT OF HYPERSPECTRAL IMAGING SENSOR, WHICH MOUNTED ON UAV FOR ENVIRONMENTAL STUDY AT COASTAL ZONE</t>
  </si>
  <si>
    <t>185-ACRS2014_GenyaSAITO.doc</t>
  </si>
  <si>
    <t>Mr. MUHAMMAD IZUAN NADZRI</t>
  </si>
  <si>
    <t>izuanadzri@gmail.com</t>
  </si>
  <si>
    <t>Blok T06, Ground Floor (01-04-12), Faculty of Geoinformation and Real Estate,</t>
  </si>
  <si>
    <t>607 55 57661</t>
  </si>
  <si>
    <t>Water resources Allocation of Major Watercatchment during Pro-long Drought in Peninsular Malaysia</t>
  </si>
  <si>
    <t>Water Yield, Water resources, TRMM, MODIS</t>
  </si>
  <si>
    <t>Satellite Hydrology</t>
  </si>
  <si>
    <t>186-Water yield in Watercatchment during Pro.docx</t>
  </si>
  <si>
    <t>Dr. Christopher D. Elvidge</t>
  </si>
  <si>
    <t>chris.elvidge@noaa.gov</t>
  </si>
  <si>
    <t>NOAA National Geophysical Data Center</t>
  </si>
  <si>
    <t>325 Broadway</t>
  </si>
  <si>
    <t>1-303-497-6121</t>
  </si>
  <si>
    <t>Fire remote sensing</t>
  </si>
  <si>
    <t>Peat Fires</t>
  </si>
  <si>
    <t>Sumatra</t>
  </si>
  <si>
    <t>Landsat 8 investigation of peat fire detection in Sumatra: Preliminary results</t>
  </si>
  <si>
    <t>187-Elvidge_ACRS_Abstract_20140514.docx</t>
  </si>
  <si>
    <t>Dr. Jin-Tsong Hwang</t>
  </si>
  <si>
    <t>jthwang@mail.ntpu.edu.tw</t>
  </si>
  <si>
    <t>National Taipei University</t>
  </si>
  <si>
    <t>151, University Rd., San Shia District</t>
  </si>
  <si>
    <t>886286741111#67426</t>
  </si>
  <si>
    <t>Photogrammetry</t>
  </si>
  <si>
    <t>Building Reconstruction by UAV and Multi-view Images and Application on Augmented Reality</t>
  </si>
  <si>
    <t>188-ACRS2014_abstract.pdf</t>
  </si>
  <si>
    <t>Mr. Qing LI</t>
  </si>
  <si>
    <t>lqing900205@gmail.com</t>
  </si>
  <si>
    <t>Luoyu Road No129,Wuhan Hubei Province</t>
  </si>
  <si>
    <t>86 13397116477</t>
  </si>
  <si>
    <t>Remote Sensing</t>
  </si>
  <si>
    <t>Real-time texture mapping for 3D sculpture using sequential bundle adjustment</t>
  </si>
  <si>
    <t>189-ACRS2014-Abstract.docx</t>
  </si>
  <si>
    <t>Ms. Sangita Zope-Chaudhari</t>
  </si>
  <si>
    <t>sangita.z@iitb.ac.in</t>
  </si>
  <si>
    <t>Indian Institute of Technology Bombay, Mumbai</t>
  </si>
  <si>
    <t>Powai</t>
  </si>
  <si>
    <t>GIS- Remote Sensing and GIS Integration</t>
  </si>
  <si>
    <t>GIS data Protection</t>
  </si>
  <si>
    <t>ROBUSTNESS AND ACCURACY ASSESSMENT OF INVISIBLE WATERMARKING OVER GEOSPATIAL VECTOR DATA</t>
  </si>
  <si>
    <t>190-ROBUSTNESS_AND_ACCURACY_ASSESSMENT_OF_INVISIBLE_WATERMARKING_OVER_GEOSPATIAL_VECTOR_DATA.pdf</t>
  </si>
  <si>
    <t>Ms. Nur 'Atiqah 'Aainaa Abd Latiff</t>
  </si>
  <si>
    <t>atiqahaainaa@gmail.com</t>
  </si>
  <si>
    <t>Institute of Geospatial Science &amp; Technology (INSTeG),</t>
  </si>
  <si>
    <t>T-06 (01-04-12), Faculty of Geoinformation and Real Estate,</t>
  </si>
  <si>
    <t>6019-6342268</t>
  </si>
  <si>
    <t>Remote sensing Applications</t>
  </si>
  <si>
    <t>Oceanography</t>
  </si>
  <si>
    <t>MAPPING OF EL NINO/SOUTHERN OSCILLATION (ENSO) INDEX ESTIMATION BASED ON THE SATELLITE DERIVED DATA IN SULU SEA</t>
  </si>
  <si>
    <t>191-NurAtiqahAainaa_Abstract_ACRS2014.pdf</t>
  </si>
  <si>
    <t>Mr. Fabian Surya Pramudya</t>
  </si>
  <si>
    <t>fabian.surya@ymail.com</t>
  </si>
  <si>
    <t>Institute of Technology Bandung</t>
  </si>
  <si>
    <t>Jalan Cisitu Indah II No,3, Coblong</t>
  </si>
  <si>
    <t>Underwater Remote Sensing Using LANDSAT 8</t>
  </si>
  <si>
    <t>Benthic Habitat Mapping</t>
  </si>
  <si>
    <t>Coral Reefs Mapping</t>
  </si>
  <si>
    <t>Satellite-Based Benthic Habitat Mapping Using LANDSAT 8 in Nusa Lembongan and Nusa Ceningan Island, Bali</t>
  </si>
  <si>
    <t>191-ACRS2014_Abstract_Fabian.docx</t>
  </si>
  <si>
    <t>Ms. Manithaphone Mahaxay</t>
  </si>
  <si>
    <t>manithaphone@gmail.com</t>
  </si>
  <si>
    <t>50 Ngam Wong Wan Rd,</t>
  </si>
  <si>
    <t>MODIS – An Alternative for Cost-effective Hydrological Streamflow Modeling</t>
  </si>
  <si>
    <t>192-MODIS - An Alternative for Cost-effective Hydrological Streamflow Modeling.doc</t>
  </si>
  <si>
    <t>Dr. Chung-Ru Ho</t>
  </si>
  <si>
    <t>b0211@mail.ntou.edu.tw</t>
  </si>
  <si>
    <t>Department of Marine Environmental Informatics/ National Taiwan Ocean University</t>
  </si>
  <si>
    <t>2 Pei-Ning Road</t>
  </si>
  <si>
    <t>886-2-24622192</t>
  </si>
  <si>
    <t>Variability of oceanic eddies from satellite altimeter in the Kuroshio region</t>
  </si>
  <si>
    <t>193-ACRS2014_ho.pdf</t>
  </si>
  <si>
    <t>m.mahaxay@unesco.org</t>
  </si>
  <si>
    <t>UNESCO</t>
  </si>
  <si>
    <t>920 Sukhumvit Road</t>
  </si>
  <si>
    <t>Archaeological Resource Mapping: Pyu Ancient Cities, Myanmar</t>
  </si>
  <si>
    <t>194-Archaeological Resource Mapping Pyu Ancient City Myanmar.doc</t>
  </si>
  <si>
    <t>Mr. Takuya Kosaka</t>
  </si>
  <si>
    <t>t.kosaka1228@gmail.com</t>
  </si>
  <si>
    <t>Kanazawa Institute of tecnology</t>
  </si>
  <si>
    <t>Ohgigaoka 7-1</t>
  </si>
  <si>
    <t>nothing</t>
  </si>
  <si>
    <t>Visual verification of civil engineering structures by UAV</t>
  </si>
  <si>
    <t>195-Abstract_ACRS2014_Kosaka.pdf</t>
  </si>
  <si>
    <t>Mr. Anh Huy Nguyen</t>
  </si>
  <si>
    <t>huyanhgis@gmail.com</t>
  </si>
  <si>
    <t>Hue University</t>
  </si>
  <si>
    <t>7 Hanoi Str,.</t>
  </si>
  <si>
    <t>Land Use/Land Cove</t>
  </si>
  <si>
    <t>Using landsat imagery and gis to develop vegetation status map for Phu Loc district, Thua Thien Hue Province, Vietnam</t>
  </si>
  <si>
    <t>Land Use Land Covers Changes before and after Constructing Lower Paunglaung Dam</t>
  </si>
  <si>
    <t>Land use land covers changes before and after Constructing Lower Paunglaung Dam</t>
  </si>
  <si>
    <t>197-acrs2014.docx</t>
  </si>
  <si>
    <t>198-WilsonWONG_Abstract_ACRS2014.pdf</t>
  </si>
  <si>
    <t>Dr. Nguyen Dinh Duong</t>
  </si>
  <si>
    <t>duong.nguyen2007@gmail.com</t>
  </si>
  <si>
    <t>Institute of Geography</t>
  </si>
  <si>
    <t>18 Hoang Quoc Viet, Cau Giay</t>
  </si>
  <si>
    <t>Land use / Land cover</t>
  </si>
  <si>
    <t>Automatic feature extraction</t>
  </si>
  <si>
    <t>Spectral signatures in Landsat 8 OLI image and their interpretation for land cover study</t>
  </si>
  <si>
    <t>199-NDD_ACRS2014_abstract.docx</t>
  </si>
  <si>
    <t>Ms. Meenu Rani</t>
  </si>
  <si>
    <t>meenurani06@gmail.com</t>
  </si>
  <si>
    <t>Indian council of Agricultural researck</t>
  </si>
  <si>
    <t>PDFSR Modipuram</t>
  </si>
  <si>
    <t>soil organic carbon</t>
  </si>
  <si>
    <t>Variability Assessment of Soil Organic Carbon-A Geostatistical Model Approach</t>
  </si>
  <si>
    <t>200-abstract_Variability Assessment of Soil Organic Carbon.doc</t>
  </si>
  <si>
    <t>Dr. Janet E Nichol</t>
  </si>
  <si>
    <t>lsjanet@polyu.edu.hk</t>
  </si>
  <si>
    <t>The Hong Kong Polytechnic University</t>
  </si>
  <si>
    <t>Hung Hom</t>
  </si>
  <si>
    <t>Hong Kong</t>
  </si>
  <si>
    <t>852 27665952</t>
  </si>
  <si>
    <t>Aerosol retrieval</t>
  </si>
  <si>
    <t>Dust storms</t>
  </si>
  <si>
    <t>Validation of a Simplified Aerosol Retrieval Algorithm (SARA) over Beijing</t>
  </si>
  <si>
    <t>201-Abstract_ACRS.docx</t>
  </si>
  <si>
    <t>Ms. Qing Wan</t>
  </si>
  <si>
    <t>crswq@nus.edu.sg</t>
  </si>
  <si>
    <t>National University of Singapore</t>
  </si>
  <si>
    <t>CRISP, National University of Singapore,</t>
  </si>
  <si>
    <t>deformation analysis</t>
  </si>
  <si>
    <t>Multi-temporal InSAR deformation analysis over Singapore</t>
  </si>
  <si>
    <t>202-ABSTRACT_Multi-temporal InSAR deformation analysis over Singapore.pdf</t>
  </si>
  <si>
    <t>Ms. Yingchun Xie</t>
  </si>
  <si>
    <t>13831186703@139.com</t>
  </si>
  <si>
    <t>Airborne Survey and Remote Sensing Center of Nuclear Industry</t>
  </si>
  <si>
    <t>Xuefu road No.11</t>
  </si>
  <si>
    <t>086-13831186703</t>
  </si>
  <si>
    <t>Remote Sensing Spectrum and Gamma Energy Spectrum Integrated Information in Application of Uranium Ore Resource Potential</t>
  </si>
  <si>
    <t>203-亚洲遥感大会摘要-xieyingchun.docx</t>
  </si>
  <si>
    <t>Mr. Chuang-Wei Hsueh</t>
  </si>
  <si>
    <t>chuangwei@nspo.narl.org.tw</t>
  </si>
  <si>
    <t>National Space Organization (NSPO)</t>
  </si>
  <si>
    <t>8F, 9 Prosperity 1st Road, Hsinchu Science Park</t>
  </si>
  <si>
    <t>886-3-578-4208 Ext.1016</t>
  </si>
  <si>
    <t>Satellite Programs</t>
  </si>
  <si>
    <t>CONSTELLATION DESIGN AND ARRANGEMENT STRATEGIES OF TAIWAN REMOTE SENSING SATELLITES</t>
  </si>
  <si>
    <t>178-CONSTELLATION DESIGN AND ARRANGEMENT STRATEGIES OF TAIWAN REMOTE SENSING SATELLITES.doc</t>
  </si>
  <si>
    <t>Country/region</t>
  </si>
  <si>
    <t>117-Abstract-Jiang_ACRS2014_Rancin_20140518_edited.doc</t>
  </si>
  <si>
    <t>Dr. Re-Yang Lee</t>
  </si>
  <si>
    <t>rylee@fcu.edu.tw</t>
  </si>
  <si>
    <t>Department of Land Management, Feng-Chia University</t>
  </si>
  <si>
    <t>886-4-24517250#4714</t>
  </si>
  <si>
    <t>prefer oral presentation</t>
  </si>
  <si>
    <t>The Application of Satellite Imagery to Estimate Agricultural Losses in Taiwan</t>
  </si>
  <si>
    <t>204-leeabs.pdf</t>
  </si>
  <si>
    <t>36-abstract 1.docx</t>
  </si>
  <si>
    <t>Dr. YUNG-CHUNG CHUANG CHUANG</t>
  </si>
  <si>
    <t>China Taipei</t>
  </si>
  <si>
    <t>206-abstract.docx</t>
  </si>
  <si>
    <t>Mr. Yukio Wada</t>
  </si>
  <si>
    <t>yuk.wada@ajiko.co.jp</t>
  </si>
  <si>
    <t>Asia Air Survey Co,.Ltd.</t>
  </si>
  <si>
    <t>1-2-2 Manpukuji, Asao</t>
  </si>
  <si>
    <t>81-44-967-6340</t>
  </si>
  <si>
    <t>Poster presentation</t>
  </si>
  <si>
    <t>Forest carbon stock estimation using ALOS/PRISM in case of Myanmar</t>
  </si>
  <si>
    <t>207-ACRS_Abstract_wada.docx</t>
  </si>
  <si>
    <t>Mr. Naoki Mitsuzuka</t>
  </si>
  <si>
    <t>nao.mitsuzuka@ajiko.co.jp</t>
  </si>
  <si>
    <t>ASIA AIR SURVEY Co,.Ltd.</t>
  </si>
  <si>
    <t>1-2-2, MANPUKUJI</t>
  </si>
  <si>
    <t>poster presentation</t>
  </si>
  <si>
    <t>Nationwide trends of forest distribution using SPOT Vegetation time series approach in case of Myanmar</t>
  </si>
  <si>
    <t>208-Abstract_Mitsuzuka.docx</t>
  </si>
  <si>
    <t>Dr. Moe Myint</t>
  </si>
  <si>
    <t>maungmoe.myint@mnrii.com</t>
  </si>
  <si>
    <t>Mapping and Natural Resources Information Integration</t>
  </si>
  <si>
    <t>Route du Marchairuz 1Bis</t>
  </si>
  <si>
    <t>Switzerland</t>
  </si>
  <si>
    <t>Natural Resources Management &amp; Planning</t>
  </si>
  <si>
    <t>National Development Planning</t>
  </si>
  <si>
    <t>Geo-Informatics for National Development Planning: Experience of Bhutan</t>
  </si>
  <si>
    <t>209-Geo-Informatics for National Development Planning_Dr_Moe_Myint_19052014_ACRS2014.pdf</t>
  </si>
  <si>
    <t>National Forest Inventory and Forest Resource Assessment</t>
  </si>
  <si>
    <t>Application of Geo-Informatics for Designing National Forest Inventory System and Forest Resources Potential Assessment of Bhutan</t>
  </si>
  <si>
    <t>210-Geo-Informatics_NFI_FRPA_Bhutan_Dr_Moe_Myint_19052014_ACRS2014_Abstract.pdf</t>
  </si>
  <si>
    <t>Mr. Helman Hasan</t>
  </si>
  <si>
    <t>helman.hasan@gmail.com</t>
  </si>
  <si>
    <t>Jl. Raya Jakarta Bogor Km 46 Cibinong, Indonesia 16911</t>
  </si>
  <si>
    <t>Traditional fishing villages in the border area</t>
  </si>
  <si>
    <t>ECONOMICS DEVELOPMENT OF MERAUKE DISTRICT BASED ON TOPONYMY ASPECT</t>
  </si>
  <si>
    <t>211-TOPONIM_ACRS 2014 Helman.docx</t>
  </si>
  <si>
    <t>Mr. Jerome Soubirane</t>
  </si>
  <si>
    <t>jerome.soubirane@astrium.eads.net</t>
  </si>
  <si>
    <t>Airbus Defence and Space</t>
  </si>
  <si>
    <t>5 rue des satellites</t>
  </si>
  <si>
    <t>France</t>
  </si>
  <si>
    <t>Urban extension monitoring</t>
  </si>
  <si>
    <t>Large Scale Mapping of Settlements and Urban areas with SPOT 6/7</t>
  </si>
  <si>
    <t>Mapping 2D/3D feature extraction</t>
  </si>
  <si>
    <t>satellite based 1:25k topo mapping</t>
  </si>
  <si>
    <t>SPOT AND PLÉIADES CONSTELLATION-NEW PERSPECTIVES FOR MAPPING</t>
  </si>
  <si>
    <t>REDD</t>
  </si>
  <si>
    <t>Forest management</t>
  </si>
  <si>
    <t>SPOT SATELLITES TO SUPPORT REDD AT NATIONAL &amp; PROJECT SCALES</t>
  </si>
  <si>
    <t>Ms. Shiang-Yun Wu</t>
  </si>
  <si>
    <t>mecloudya@gmail.com</t>
  </si>
  <si>
    <t>NTU</t>
  </si>
  <si>
    <t>886-3-422-7151#57695</t>
  </si>
  <si>
    <t>3D tree crown model</t>
  </si>
  <si>
    <t>Constructing 3D Tree Crown Model with Airborne Full Waveform LiDAR</t>
  </si>
  <si>
    <t>215-ACRS2014-WuXY_abstract.doc</t>
  </si>
  <si>
    <t>Ms. Nurul Nadiah Yahya</t>
  </si>
  <si>
    <t>nurulnadiahy@utm.my</t>
  </si>
  <si>
    <t>Institute of Geospatial Science and Technology (INSTeG)</t>
  </si>
  <si>
    <t>UniversitiTeknologi Malaysia</t>
  </si>
  <si>
    <t>Automatic feature attraction</t>
  </si>
  <si>
    <t>Effect of Water Column Correction to Seagrass Classification Substrate</t>
  </si>
  <si>
    <t>607 5557704</t>
  </si>
  <si>
    <t>216-Abstract - Nurul Nadiah Yahya.docx</t>
  </si>
  <si>
    <t>109-ACRS2014_Abstract_JianZHAO20140521.doc</t>
  </si>
  <si>
    <t>Dr. Jin-King Liu</t>
  </si>
  <si>
    <t>jkliu@lidar.com.tw</t>
  </si>
  <si>
    <t>LIDAR Technology Co., Ltd.</t>
  </si>
  <si>
    <t>13F-3, No.32, Gaotie 2nd Road,</t>
  </si>
  <si>
    <t>886-3-658-9495</t>
  </si>
  <si>
    <t>Enhancement methods for mapping the boundaries of submerged rocks in shallow waters with Worldview-2 images</t>
  </si>
  <si>
    <t>217-acrs2014_abstract_JKLiu.pdf</t>
  </si>
  <si>
    <t>Mr. Raghava Murthy Venkata Ananth Dantu</t>
  </si>
  <si>
    <t>raghava@isro.gov.in</t>
  </si>
  <si>
    <t>Indian Space Research Organisation</t>
  </si>
  <si>
    <t>Earth Observations System</t>
  </si>
  <si>
    <t>91-80-22172453</t>
  </si>
  <si>
    <t>Special Sessions</t>
  </si>
  <si>
    <t>Satellite Programmes</t>
  </si>
  <si>
    <t>Sensing for reintegration of societies</t>
  </si>
  <si>
    <t>Indian Remote Sensing Satellites:In Orbit and Planned Satellites</t>
  </si>
  <si>
    <t>218-Abstract - Indian RS Satellites-In orbit and Planned.docx</t>
  </si>
  <si>
    <t>Dr. Hoa Viet Pham</t>
  </si>
  <si>
    <t>phamviethoa76@gmail.com; pvhoa@sti.vast.vn</t>
  </si>
  <si>
    <t>Space Technology Institute</t>
  </si>
  <si>
    <t>18 Hoang Quoc Viet</t>
  </si>
  <si>
    <t>84 985260896</t>
  </si>
  <si>
    <t>Remote Sensing and GIS Intergrated</t>
  </si>
  <si>
    <t>Analysis the relationship between land surface temperature and land cover in the Central highlands of Vietnam using MODIS datas.</t>
  </si>
  <si>
    <t>219-Abstract-ED.doc</t>
  </si>
  <si>
    <t>Historical Aerial Photographs Used for Analyzing Topographic Changes of Hsiaolin Landslide Area</t>
  </si>
  <si>
    <t>220-acrs2014_Liu.pdf</t>
  </si>
  <si>
    <t>Ms. Norin Nazira Hamid</t>
  </si>
  <si>
    <t>norinnazira@gmail.com</t>
  </si>
  <si>
    <t>Universiti Teknologi Malaysia, Institute of Geospatial Technology and Sciences</t>
  </si>
  <si>
    <t>UTM, T06</t>
  </si>
  <si>
    <t>Spectral Library of Submerge Aquatic Vegetation (Seagrass) using High Resolution Satellite Imagery</t>
  </si>
  <si>
    <t>221-Spectral Library of Submerge Aquatic Vegetation.docx</t>
  </si>
  <si>
    <t>Ms. Alejandra Michelle Tercero</t>
  </si>
  <si>
    <t>ale.trv@gmail.com</t>
  </si>
  <si>
    <t>National Central University, Taiwan</t>
  </si>
  <si>
    <t>National Central University, 300, Jhongda Rd., Jhongli 32001, Taiwan</t>
  </si>
  <si>
    <t>866-9-79542545</t>
  </si>
  <si>
    <t>GIS, decision support model.</t>
  </si>
  <si>
    <t>Remote sensing applications, urban monitoring.</t>
  </si>
  <si>
    <t>logit-based CA.</t>
  </si>
  <si>
    <t>MONITORING AND PREDICTING THE URBAN DEVELOPMENT OF GUATEMALA CITY, GUATEMALA.</t>
  </si>
  <si>
    <t>222-Abstract, MONITORING AND PREDICTING THE URBAN DEVELOPMENT OF GUATEMALA CITY.docx.pdf</t>
  </si>
  <si>
    <t>Ms. Thanh Van HOANG</t>
  </si>
  <si>
    <t>st_van@gis.tw</t>
  </si>
  <si>
    <t>Feng Chia University, PhD in Civil and Hydraulic Engineering</t>
  </si>
  <si>
    <t>No 100 Wenhua Rd, Seatwen, Taichung 40724, Taiwan</t>
  </si>
  <si>
    <t>Climate Change Impact on Agricultural Productivity and Environmental Affect by Simulation Model</t>
  </si>
  <si>
    <t>224-HOANG_Submit_ACRS_2014.docx</t>
  </si>
  <si>
    <t>Dr. Kong-Hyun Yun</t>
  </si>
  <si>
    <t>khyun1010@gmail.com</t>
  </si>
  <si>
    <t>SERC, Kunsan National University</t>
  </si>
  <si>
    <t>Miryong-dong, Kunsan, Jeonbuk 573-701</t>
  </si>
  <si>
    <t xml:space="preserve">Korea, Republic of </t>
  </si>
  <si>
    <t>82-63-469-4912</t>
  </si>
  <si>
    <t>Investigating the accuracy of Aerial Triangulation on the Baeksajang beach, west coast of Korea</t>
  </si>
  <si>
    <t>1003-ACRS2014_abs_khyun_20140513.docx</t>
  </si>
  <si>
    <t xml:space="preserve">Dr. Baeck Oon Kim </t>
  </si>
  <si>
    <t>bkim@kunsan.ac.kr</t>
  </si>
  <si>
    <t>Long-term shoreline changes on the Baeksajang beach, west coast of Korea</t>
  </si>
  <si>
    <t>1004-ACRS2014_abs_bkim_20140513.docx</t>
  </si>
  <si>
    <t>1001-Next Generation of DMC Small Satellite Sensors for Constellations and Services-abstract 2014.doc</t>
  </si>
  <si>
    <t>1002-Abstract DMCii Applications Hodgson 2014ACRS.doc</t>
  </si>
  <si>
    <t>Prof. Chi-Chuan Cheng</t>
  </si>
  <si>
    <t>zqq@faculty.pccu.edu.tw</t>
  </si>
  <si>
    <t>Department of Landscape Architecture, Chinese Culture University</t>
  </si>
  <si>
    <t>55, Hwa Kang Road, Taipei, Taiwan</t>
  </si>
  <si>
    <t>886-2-28614800</t>
  </si>
  <si>
    <t>ANALYZING THE TEMPORAL VARIATIONS OF NET PRIMARY PRODUCTIVITY OF TAIPEI CITY THROUGH REMOTE SENSING</t>
  </si>
  <si>
    <t>1005-ACRS2014_abstract.docx</t>
  </si>
  <si>
    <t>NGUYEN THI THUY HANH</t>
  </si>
  <si>
    <t>hanhntt.hunre@gmail.com</t>
  </si>
  <si>
    <t>Department of Surveying and Cartography</t>
  </si>
  <si>
    <t>Hanoi University for Natural Resources and Environment</t>
  </si>
  <si>
    <t>(+84)916104970</t>
  </si>
  <si>
    <t>DETECT LAND COVER CHANGE BY USING NDVI DIFFERENCING AND POST-CLASSIFICATION: A CASE STUDY IN  HOA BINH - VIETNAM</t>
  </si>
  <si>
    <t>1006-DETECT LAND COVER CHANGE BY USING NDVI DIFFERENCING AND POST.ACRS-2014.docx</t>
  </si>
  <si>
    <t>Mr. Alex da Silva Curiel</t>
  </si>
  <si>
    <t>a.curiel@sstl.co.uk</t>
  </si>
  <si>
    <t>Surrey Satellite Technology</t>
  </si>
  <si>
    <t>Surrey Research Park</t>
  </si>
  <si>
    <t>United Kingdom</t>
  </si>
  <si>
    <t>special session</t>
  </si>
  <si>
    <t>satellites</t>
  </si>
  <si>
    <t>n/a</t>
  </si>
  <si>
    <t>The role of small satellites in sustainable development and in national Earth Observation systems</t>
  </si>
  <si>
    <t>226-Abstract - The role of small satellites in sustainable development and national Earth Observation systems.docx</t>
  </si>
  <si>
    <t>227-1030522_Tseng_ACRS2014_Abs_Final .doc</t>
  </si>
  <si>
    <t>Dr. Narut Soontranon</t>
  </si>
  <si>
    <t>narut@gistda.or.th</t>
  </si>
  <si>
    <t>Geo-Informatics and Space Technology Development Agency (Public Organization)</t>
  </si>
  <si>
    <t>120, The Government Complex (Building B), Chaeng Wattana Road, Laksi</t>
  </si>
  <si>
    <t>66 2 141 4604</t>
  </si>
  <si>
    <t>RICE CROP PHENOLOGY USING TEXTURE ANALYSIS ON TIME-SERIES IMAGES OBTAINED FROM STILL CAMERA</t>
  </si>
  <si>
    <t>228-abstract_submission_narut.docx</t>
  </si>
  <si>
    <t>Mr. Chudech Losiri</t>
  </si>
  <si>
    <t>chudechlosiri@gmail.com</t>
  </si>
  <si>
    <t>Asian Institute of technology</t>
  </si>
  <si>
    <t>P.O. Box: 4, Klong Luang</t>
  </si>
  <si>
    <t>Urban monitoring</t>
  </si>
  <si>
    <t>CLASSIFICATION OF URBAN EXPANSION PATTERN IN BANGKOK METROPOLITAN REGION THROUGH REMOTE SESNING DATA</t>
  </si>
  <si>
    <t>231-Chudech_Adstract_ACRS2014.pdf</t>
  </si>
  <si>
    <t>Dr. Soe Win Myint</t>
  </si>
  <si>
    <t>soe.myint@asu.edu</t>
  </si>
  <si>
    <t>Arizona State University</t>
  </si>
  <si>
    <t>School of Geographical Sciences and Urban Planning</t>
  </si>
  <si>
    <t>480-965-6514</t>
  </si>
  <si>
    <t>Geospatial for land reform</t>
  </si>
  <si>
    <t>The impact of spatial configuration of anthropogenic features on urban warming</t>
  </si>
  <si>
    <t>232-Abstract-ACRS-2014-Myint.docx</t>
  </si>
  <si>
    <t>A Robust Matching Method for Remote Sensing Images of Different Viewpoint Angles Based on Regional Coherency</t>
  </si>
  <si>
    <t>shaozhenfeng@whu.edu.cn</t>
  </si>
  <si>
    <t>Zhenfeng Shao</t>
  </si>
  <si>
    <t>No. 129 Luoyu Road, Wuhan, Hubei</t>
  </si>
  <si>
    <t>Mr. Junyi Huang</t>
  </si>
  <si>
    <t>jrhuang@life.hkbu.edu.hk</t>
  </si>
  <si>
    <t>Department of Geography, Hong Kong Baptist University</t>
  </si>
  <si>
    <t>12/F, Academic &amp; Admin Building,</t>
  </si>
  <si>
    <t>GIS-based landslide susceptibility mapping in Lantau Island, Hong Kong by frequency ratio and logistic regression model</t>
  </si>
  <si>
    <t>233-ACRS2014 abstract Huang and Zhou.docx</t>
  </si>
  <si>
    <t>Dr. Chian-Yi Liu</t>
  </si>
  <si>
    <t>cyliu@csrsr.ncu.edu.tw</t>
  </si>
  <si>
    <t>300 Zhongda Rd</t>
  </si>
  <si>
    <t>886-3-4227151x57618</t>
  </si>
  <si>
    <t>Investigation of Microwave and Hyperspectral Infrared Sounder Data in Numerical Weather Prediction</t>
  </si>
  <si>
    <t>234-2014_ACRS_Abstract_CYLiu.doc</t>
  </si>
  <si>
    <t>Mr. Jyun-Syuan Huang</t>
  </si>
  <si>
    <t>rick84032@gmail.com</t>
  </si>
  <si>
    <t>Integration of airborne hyperspectral imagery and airborne lidar point clouds for object-based classification</t>
  </si>
  <si>
    <t>235-ACRSAbstract_hyper_20140526.docx</t>
  </si>
  <si>
    <t>Mr. Sz-Cheng Yu</t>
  </si>
  <si>
    <t>dylan14138j@gmail.com</t>
  </si>
  <si>
    <t>886-3-5713827#54982</t>
  </si>
  <si>
    <t>The generalization of BIM/IFC model for multi-scale 3D GIS/CityGML models</t>
  </si>
  <si>
    <t>236-ACRSAbstract_BIM.docx</t>
  </si>
  <si>
    <t>Mr. Kai-Zhi Zhan</t>
  </si>
  <si>
    <t>claus0251271@gmail.com</t>
  </si>
  <si>
    <t>vegetarian</t>
  </si>
  <si>
    <t>Least squares multiple images matching for large coverage aerial image and small coverage UAV image</t>
  </si>
  <si>
    <t>237-ACRSAbstract_MLSM.pdf</t>
  </si>
  <si>
    <t>Ms. Cynthia Liu</t>
  </si>
  <si>
    <t>cynthia@nspo.narl.org.tw</t>
  </si>
  <si>
    <t>NSPO</t>
  </si>
  <si>
    <t>886-3-5784208Ext:1186</t>
  </si>
  <si>
    <t>Resolution and MTF Studies for Images of Optical Remote Sensing Satellite</t>
  </si>
  <si>
    <t>Ms. yi-wei liu</t>
  </si>
  <si>
    <t>liuyiwei_21at@163.com</t>
  </si>
  <si>
    <t>DFH Satellite Co., Ltd</t>
  </si>
  <si>
    <t>Youyi Road No.104, Haidian District, Beijing,China</t>
  </si>
  <si>
    <t>Maneuver Image Quality Raising for SJ-9A Satellite</t>
  </si>
  <si>
    <t>SJ-9A satellite</t>
  </si>
  <si>
    <t>Maneuver Image Quality Raising for SJ-9A Satellite LIU Yiwei1, LI Fangqi2, HE Hongyan2 Zhao Zhiming1 1. DFH Satellite Co., Ltd, Beijing 100094, China 2. Beijing Institute of Space Mechanics &amp; Electricity, Beijing 100094, China Abstract: It is very important for observation of remote sensing satellite when nature disaster or breaking event takes place. The satellite often adopts maneuver imaging mode. So maneuver imaging quality is more important, which is affected by factors such as imaging procedure on-board and ground image processing etc. This camera of SJ-9A satellite uses the three-reflector coaxial aspheric optical system, adopts a panchromatic and 4 multispectral integration design, Images can be simultaneously acquired in PA and MS mode at the same point. Its resolution is superior to 2.5m (PA)/10m (MS) and the swath is 30km for nadir viewing conditions with the orbit height 645km. The paper discusses the method research for maneuver image quality when SJ-9A satellite works in maneuver imaging mode or different stability imaging modes. The quantitative analysis has been carried out to analysis of the influence factors for imaging link for in-orbit maneuver imaging test. At final the imaging fusion algorithm is optimized finally to improve panchromatic and multi-spectral imaging processing flow which is matched and corrected by ground application system. The result shows that the multispectral match is more accurate and clear than before. The quality of images has been raised obviously to reach good level.</t>
  </si>
  <si>
    <t>239-Maneuver Image Quality Raising for SJ-9A Satellite（2014）.docx</t>
  </si>
  <si>
    <t>Mr. Zhenfeng Shao</t>
  </si>
  <si>
    <t>State Key Laboratory of Information Engineering in Surveying, Mapping and Remote Sensing, Wuhan University</t>
  </si>
  <si>
    <t>No. 129 Luoyu Road, Wuhan, Hubei, China</t>
  </si>
  <si>
    <t>240-ACRS2014 abstract of Zhenfeng Shao.doc</t>
  </si>
  <si>
    <t>Dr. Minaco Adachi</t>
  </si>
  <si>
    <t>adachim@iis.u-tokyo.ac.jp</t>
  </si>
  <si>
    <t>4-6-1 Komaba</t>
  </si>
  <si>
    <t>81-3-5452-6409</t>
  </si>
  <si>
    <t>global CO2 emission</t>
  </si>
  <si>
    <t>MODIS</t>
  </si>
  <si>
    <t>temperature and water content</t>
  </si>
  <si>
    <t>Estimation of global CO2 emission from soil using temperature and water content measured by MODIS</t>
  </si>
  <si>
    <t>242-ACRS_abstract_ADACHI.docx</t>
  </si>
  <si>
    <t>Dr. Soni Darmawan</t>
  </si>
  <si>
    <t>soni@iis.u-tokyo.ac.jp</t>
  </si>
  <si>
    <t>University of Tokyo</t>
  </si>
  <si>
    <t>Ce-506, 4-6-1, Komaba, Meguro</t>
  </si>
  <si>
    <t>81 3 5452 6410</t>
  </si>
  <si>
    <t>coastal zone</t>
  </si>
  <si>
    <t>forestry</t>
  </si>
  <si>
    <t>Impact of tidal height on characteristics of ALOS PALSAR measurements to estimate above ground biomass of mangrove forest in Indonesia</t>
  </si>
  <si>
    <t>243-01. abstract ACRS-2014.pdf</t>
  </si>
  <si>
    <t>Dr. Tee-Ann Teo</t>
  </si>
  <si>
    <t>tateo@mail.nctu.edu.tw</t>
  </si>
  <si>
    <t>National Chiao Tung University</t>
  </si>
  <si>
    <t>OBJECT-BASED POINT CLOUDS CLASSIFICATION USING AIRBORNE FULL-WAVEFORM LIDAR IN URBAN ENVIRONMENTS</t>
  </si>
  <si>
    <t>244-ACRSAbstract_OBFLA20140527.pdf</t>
  </si>
  <si>
    <t>Dr. Hoa Thi Bao Dinh</t>
  </si>
  <si>
    <t>dinhthibaohoa@hus.edu.vn</t>
  </si>
  <si>
    <t>VNU University of Science</t>
  </si>
  <si>
    <t>334 Nguyen Trai Road, Thanh Xuan, Hanoi, Vietnam</t>
  </si>
  <si>
    <t>844-38-581420</t>
  </si>
  <si>
    <t>STUDYING URBAN TEMPERATURE AND ITS RELATION WITH URBAN TRANSPORTATION PLANNING AND OPEN SPACE BY USING LANDSAT TM REMOTELY SENSED DATA (CASE STUDY IN HANOI CITY)</t>
  </si>
  <si>
    <t>245-Dinh Thi Bao Hoa - Ha Thi Hang.doc</t>
  </si>
  <si>
    <t>huilin@cuhk.edu.hk</t>
  </si>
  <si>
    <t>Institute of Space and Earth Information Science</t>
  </si>
  <si>
    <t>The Chinese University of Hong Kong, Shatin, N.T., Hong Kong</t>
  </si>
  <si>
    <t>852 59845163</t>
  </si>
  <si>
    <t>A smart and enhanced multi-temporal SAR interferometry platform: SkySENSE-InSAR, development and applications</t>
  </si>
  <si>
    <t>1008-abstract for 35th ACRS-Hu Xianzhi.doc</t>
  </si>
  <si>
    <t>Dr. shattri bin Mansor</t>
  </si>
  <si>
    <t>shattri@gmail.com</t>
  </si>
  <si>
    <t>UPM university</t>
  </si>
  <si>
    <t>Darul Ehsan</t>
  </si>
  <si>
    <t>land use-land cover</t>
  </si>
  <si>
    <t>rubber tree growth distribution</t>
  </si>
  <si>
    <t>Mapping Rubber Tree Growth by Spectral Angle Mapper Spectral Based and Pixel Base Classification Using SPOT-5 Image</t>
  </si>
  <si>
    <t>Oral and Poster</t>
  </si>
  <si>
    <t>246-Rubber tree growth-Abstract.doc</t>
  </si>
  <si>
    <t>Ms. Yu-Tien Wu</t>
  </si>
  <si>
    <t>jensh920425@hotmail.com</t>
  </si>
  <si>
    <t>Department of Geomatics, National Cheng-Kung University</t>
  </si>
  <si>
    <t>Department of Geomatics, National Cheng-Kung University No.1, University Rd., East Dist., Tainan City 701, Taiwan</t>
  </si>
  <si>
    <t>886-6-2370876#809</t>
  </si>
  <si>
    <t>Effects of the incidence angle and surface type on the LiDAR intensity value</t>
  </si>
  <si>
    <t>247-ACRS_abstract_Effects of the incidence angle and surface type on the LiDAR intensity value .docx</t>
  </si>
  <si>
    <t>Dr. Yoshiyuki Kawata</t>
  </si>
  <si>
    <t>kawata@infor.kanazawa-it.ac.jp</t>
  </si>
  <si>
    <t>Research Lab. of Affective Design Engineering</t>
  </si>
  <si>
    <t>81-76-274-7096</t>
  </si>
  <si>
    <t>AUTOMATIC RECONSTRUCTION OF 3D CITY FROM LIDAR POINT CLOUD DATA</t>
  </si>
  <si>
    <t>248-2014Abst4ACRS.doc</t>
  </si>
  <si>
    <t>Mr. David Stanley</t>
  </si>
  <si>
    <t>jones@pcigeomatics.com</t>
  </si>
  <si>
    <t>PCI Geomatics Inc.</t>
  </si>
  <si>
    <t>490 St-Joseph Blvd, Suite 400</t>
  </si>
  <si>
    <t>819 770 0022</t>
  </si>
  <si>
    <t>High Speed Aerial Image Processing</t>
  </si>
  <si>
    <t>Creating Ortho Image Mosaic Maps with GXL and a laptop</t>
  </si>
  <si>
    <t>Ortho Image Creation</t>
  </si>
  <si>
    <t>Processing 4,000 UltraCAMX Large fromat images in one weekend, using a single laptop</t>
  </si>
  <si>
    <t>Mr. Kimiaki K. Tokumaru</t>
  </si>
  <si>
    <t>tokumaru@pp.iij4u.or.jp</t>
  </si>
  <si>
    <t>Natural Philosopher</t>
  </si>
  <si>
    <t>Fukasawa 2-6-15</t>
  </si>
  <si>
    <t>81-3-3702-0404</t>
  </si>
  <si>
    <t>Geology / Archaeology</t>
  </si>
  <si>
    <t>Volcanic Activity</t>
  </si>
  <si>
    <t>The Kalahari Impact Hypothesis for Moon Genesis – Did the Morokweng Meteoritic Impact (145MA) Break Up the Gondwanaland and Continental Fluid Basalt Generate the Moon?</t>
  </si>
  <si>
    <t>249-Abstract_PCIGeomatics.docx</t>
  </si>
  <si>
    <t>250-abstractTOKU.pdf</t>
  </si>
  <si>
    <t>Dr. Rajesh Bahadur Thapa</t>
  </si>
  <si>
    <t>rajesh.thapa@jaxa.jp</t>
  </si>
  <si>
    <t>Japan Aerospace Exploration Agency</t>
  </si>
  <si>
    <t>2-1-1 Sengen</t>
  </si>
  <si>
    <t>81-50-3362-7444</t>
  </si>
  <si>
    <t>Models for aboveground forest carbon stock estimation in tropical region using airborne lidar</t>
  </si>
  <si>
    <t>251-ACRS_Abstract_Rajesh.pdf</t>
  </si>
  <si>
    <t>ANALYZING THE EFFECTS OF TOPOGRAPHIC WETNESS INDEX AND TOPOGRAPHIC CURVATURE ON SPECIES DISTRIBUTION MODELS</t>
  </si>
  <si>
    <t>sujata.upgupta1@gmail.com</t>
  </si>
  <si>
    <t>Indian Institute of Science</t>
  </si>
  <si>
    <t>Center for Sustainable Technologies</t>
  </si>
  <si>
    <t>Remote Sensing and GIS Applications</t>
  </si>
  <si>
    <t>Climate Change and forests</t>
  </si>
  <si>
    <t>Use of climate models</t>
  </si>
  <si>
    <t>Applications of Remote Sensing &amp; GIS for Assessment of Impact and Vulnerability of Forest Ecosystems to Climate Change: A Case study of Himachal Pradesh</t>
  </si>
  <si>
    <t>Ms. Sujata Upgupta NA</t>
  </si>
  <si>
    <t>254-Abstract_ACRS.docx</t>
  </si>
  <si>
    <t>Ms. Jou-Yu Yen</t>
  </si>
  <si>
    <t>yenjouyu@gmail.com</t>
  </si>
  <si>
    <t>8863-4227151 #57623</t>
  </si>
  <si>
    <t>Comparison of Normalized Cross Correlation and Mutual Information for Feature Line Matching</t>
  </si>
  <si>
    <t>255-Abstract_ACRS2014_JouyuYen.pdf</t>
  </si>
  <si>
    <t>Mr. PANKAJ PRATAP SINGH</t>
  </si>
  <si>
    <t>pankajps.iitr@gmail.com</t>
  </si>
  <si>
    <t>Indian Institute of Technology Roorkee</t>
  </si>
  <si>
    <t>Geomatics Engg. group (C.E.D.)</t>
  </si>
  <si>
    <t>91-9568265578</t>
  </si>
  <si>
    <t>Road information extraction</t>
  </si>
  <si>
    <t>Road detection from remote sensing images using impervious surface characteristics: Review and Implication</t>
  </si>
  <si>
    <t>256-Abstract(Pankaj Pratap Singh and R.D. Garg).docx</t>
  </si>
  <si>
    <t>Ms. Li-Ling Chan</t>
  </si>
  <si>
    <t>serenajan@gmail.com</t>
  </si>
  <si>
    <t>Texture Mapping for Building Façades Using Terrestrial Lidar Point Clouds and Close Range Images</t>
  </si>
  <si>
    <t>257-Abstract_ACRS2014_LilingChan.doc</t>
  </si>
  <si>
    <t>Ms. Ching-Hui Hung</t>
  </si>
  <si>
    <t>higirl.hui5781@gmail.com</t>
  </si>
  <si>
    <t>8863-422-7151</t>
  </si>
  <si>
    <t>Orientation Determination of UAV Images Using Point and Line Control</t>
  </si>
  <si>
    <t>258-2014_ACRS_abstract.docx</t>
  </si>
  <si>
    <t>Dr. Timo Bretschneider</t>
  </si>
  <si>
    <t>timo.bretschneider@eads.net</t>
  </si>
  <si>
    <t>Airbus Group</t>
  </si>
  <si>
    <t>110 Seletar Aerospace View</t>
  </si>
  <si>
    <t>65 - 6592 7300</t>
  </si>
  <si>
    <t>Container tracking via AIS satellites</t>
  </si>
  <si>
    <t>259-Abstract - Timo Bretschneider, Nguyen Thai Dung.pdf</t>
  </si>
  <si>
    <t>Dr. Liang-Chien Chen</t>
  </si>
  <si>
    <t>lcchen@csrsr.ncu.edu.tw</t>
  </si>
  <si>
    <t>No.300, Jhongda Rd., Jhongli City, Taoyuan County ,Taiwan</t>
  </si>
  <si>
    <t>866-3-4227151ext 57622</t>
  </si>
  <si>
    <t>poster presentation preference</t>
  </si>
  <si>
    <t>Parameter Optimization of Feature-Aided Dense Matching for Multi-angle Images</t>
  </si>
  <si>
    <t>260-Abstract_ACRS2014_lcc.docx</t>
  </si>
  <si>
    <t>Ms. Wen-Chi Chang</t>
  </si>
  <si>
    <t>wenchi@csrsr.ncu.edu.tw</t>
  </si>
  <si>
    <t>No.300, Jhongda Rd., Jhongli City, Taoyuan County,Taiwan</t>
  </si>
  <si>
    <t>866-3-4227151ext 57623</t>
  </si>
  <si>
    <t>oral presentation preference</t>
  </si>
  <si>
    <t>Object-based Dense Matching with Feature Constraints for DSM Generation</t>
  </si>
  <si>
    <t>261-Abstract_ACRS2014_wcc.doc</t>
  </si>
  <si>
    <t>Ms. Muditha Kumari Heenkenda</t>
  </si>
  <si>
    <t>mudithakumari.heenkenda@cdu.edu.au</t>
  </si>
  <si>
    <t>Charles Darwin University</t>
  </si>
  <si>
    <t>Casuarina Campus</t>
  </si>
  <si>
    <t>0061 8 89467331</t>
  </si>
  <si>
    <t>Data Procesing</t>
  </si>
  <si>
    <t>High resolution data processing</t>
  </si>
  <si>
    <t>Applications</t>
  </si>
  <si>
    <t>Utilizing remote sensing to quantify biophysical characteristics and health of mangroves: Rapid Creek, Darwin, Australia</t>
  </si>
  <si>
    <t>262-Abstract_Muditha Heenkenda.docx</t>
  </si>
  <si>
    <t>Ms. Marina Mohd Nor</t>
  </si>
  <si>
    <t>marina.mn@gmx.com</t>
  </si>
  <si>
    <t>Intenational Islamic University of Malaysia</t>
  </si>
  <si>
    <t>Jalan Gombak</t>
  </si>
  <si>
    <t>016-5465607</t>
  </si>
  <si>
    <t>Urban Monitoring &amp; Land Use/Land Cover</t>
  </si>
  <si>
    <t>Preference: Oral</t>
  </si>
  <si>
    <t>Urban Morphology Analysis by Remote Sensing and GIS Technique, Case Study: Georgetown, Penang.</t>
  </si>
  <si>
    <t>263-AbstractACRS2014_MarinaMohdNor.docx</t>
  </si>
  <si>
    <t>Dr. Aye Aye Khine</t>
  </si>
  <si>
    <t>aak13366@gmail.com</t>
  </si>
  <si>
    <t>Dagon University</t>
  </si>
  <si>
    <t>Department of Geography, Dagon University</t>
  </si>
  <si>
    <t>medical Geography</t>
  </si>
  <si>
    <t>Malaria</t>
  </si>
  <si>
    <t>gis</t>
  </si>
  <si>
    <t>A Geographical Model for Prediction of Malaria Index on Ayeyarwady Region Applying Remote Sensing and GIS</t>
  </si>
  <si>
    <t>265-AbstractNPD.doc</t>
  </si>
  <si>
    <t>Dr. Hnin Khaing Aye</t>
  </si>
  <si>
    <t>hninkhineaye@gmail.com</t>
  </si>
  <si>
    <t>Environmental Geography</t>
  </si>
  <si>
    <t>Physical</t>
  </si>
  <si>
    <t>RS</t>
  </si>
  <si>
    <t>The Application of Satellite Remote Sensing Techniques for Monitoring Mangrove Forest in Yambye Township, Rakhine State, Myanmar</t>
  </si>
  <si>
    <t>266-ACRS Abstract (28.5.13).docx</t>
  </si>
  <si>
    <t>Dr. Li-Yu Chang</t>
  </si>
  <si>
    <t>lychang@csrsr.ncu.edu.tw</t>
  </si>
  <si>
    <t>Center for Space and Remote Sensing Research, National Central University</t>
  </si>
  <si>
    <t>300, Jhongda Road</t>
  </si>
  <si>
    <t>886-3-4227151 Ext:57694</t>
  </si>
  <si>
    <t>Land Surface Temperature Retrieval from Landsat Imagery by Using MODIS Data Products as Reference</t>
  </si>
  <si>
    <t>267-Abstract0529.doc</t>
  </si>
  <si>
    <t>Dr.Myint Myint Khaing</t>
  </si>
  <si>
    <t>drmmkhaing@gmail.com</t>
  </si>
  <si>
    <t>Associate Professor/Head</t>
  </si>
  <si>
    <t>Remote Sensing Department, Mandalay Technological University</t>
  </si>
  <si>
    <t>Analysis of Submarine Physiographic Features in the Bay of Bengal</t>
  </si>
  <si>
    <t>1009-Abstract for ACRS_ Dr.MMKhaing.docx</t>
  </si>
  <si>
    <t>Dr. Fuan Tsai</t>
  </si>
  <si>
    <t>ftsai@csrsr.ncu.edu.tw</t>
  </si>
  <si>
    <t>300 Zhongda Rd.</t>
  </si>
  <si>
    <t>886-3-4227151#57619</t>
  </si>
  <si>
    <t>MULTI-TEMPORAL VIRTUAL 3D CAMPUS INTEGRATED WITH HISTORIC GIS DATA</t>
  </si>
  <si>
    <t>268-3DCampusAbs.pdf</t>
  </si>
  <si>
    <t>Dr. Mohsen Ahadnejad Reveshty</t>
  </si>
  <si>
    <t>ahadnejad@znu.ac.ir</t>
  </si>
  <si>
    <t>University of Zanjan</t>
  </si>
  <si>
    <t>Department of Geography, University of Zanjan, University Blvd., 45371-38791, Zanjan, I. R. Iran</t>
  </si>
  <si>
    <t>Assessment of Urban Temperature Spatial Distribution Based on Effective Indices Using Satellite Imagery and Ground Truth Data ( A case Study Tehran city)</t>
  </si>
  <si>
    <t>269-Ahadnejad-Abstract.docx</t>
  </si>
  <si>
    <t>Dr. Karel Pavelka</t>
  </si>
  <si>
    <t>pavelka@fsv.cvut.cz</t>
  </si>
  <si>
    <t>Czech Technical University in Prague, Faculty of Civil Engineering</t>
  </si>
  <si>
    <t>Thakurova 7</t>
  </si>
  <si>
    <t>Czech Republic</t>
  </si>
  <si>
    <t>420 224353865</t>
  </si>
  <si>
    <t>RPAS as a tool for the research, documentation and monitoring</t>
  </si>
  <si>
    <t>270-uav - pavelka.doc</t>
  </si>
  <si>
    <t>Photogrammetry in Archeology</t>
  </si>
  <si>
    <t>Using of close range photogrammetry in image based modelling form for archaeology</t>
  </si>
  <si>
    <t>271-ibm - pavelka.doc</t>
  </si>
  <si>
    <t>Mr. Chathura Hasanka Wickramasinghe</t>
  </si>
  <si>
    <t>chathura.hasanka@gmail.com</t>
  </si>
  <si>
    <t>Asian Institute of Technology, Geoinformatics Center</t>
  </si>
  <si>
    <t>km42, paholyothing highway</t>
  </si>
  <si>
    <t>Accurate soil moisture mapping using SMAP and ALOS PALSAR-2 SAR sensors</t>
  </si>
  <si>
    <t>272-Chathura_ACRS_14.pdf</t>
  </si>
  <si>
    <t>Mr. Budiman - Arsjad</t>
  </si>
  <si>
    <t>budiman6109@gmail.com</t>
  </si>
  <si>
    <t>Jl Raya Jakarta-Bogor. Km 46</t>
  </si>
  <si>
    <t>Mapping The Potential Risk Of Landslides in Ciamis Regency, West Java.</t>
  </si>
  <si>
    <t>273-ABSTRACT.docx</t>
  </si>
  <si>
    <t>UAV-based gas pipeline leak detection</t>
  </si>
  <si>
    <t>274-Abstract - Timo Bretschneider, Karan Shetti.pdf</t>
  </si>
  <si>
    <t>Dr. Tomonori Deguchi</t>
  </si>
  <si>
    <t>t_degu@nifty.com</t>
  </si>
  <si>
    <t>Nittetsu Mining Consultants Co., Ltd.</t>
  </si>
  <si>
    <t>4-2-3 Shiba, Minato-ku</t>
  </si>
  <si>
    <t>81-3-6414-2766</t>
  </si>
  <si>
    <t>Land deformation</t>
  </si>
  <si>
    <t>PALSAR</t>
  </si>
  <si>
    <t>Deformation Monitoring in the Metro Manila by InSAR technique using PALSAR data</t>
  </si>
  <si>
    <t>275-ACRS_Abstract_140530.doc</t>
  </si>
  <si>
    <t>Mr. Wen-Mao Yen</t>
  </si>
  <si>
    <t>owen0112@hotmail.com</t>
  </si>
  <si>
    <t>NCU</t>
  </si>
  <si>
    <t>precipitation</t>
  </si>
  <si>
    <t>The effect of urban heat island on the precipitation pattern around Tainan city in Taiwan</t>
  </si>
  <si>
    <t>276-The effect of urban heat island on the precipitation pattern around Tainan city in Taiwan.docx</t>
  </si>
  <si>
    <t>Ms. Rohini Dilip Narwade</t>
  </si>
  <si>
    <t>rohini.narwade@gmail.com</t>
  </si>
  <si>
    <t>MGM's Jawaharlal Nehru Engineering College</t>
  </si>
  <si>
    <t>MGM Campus CIDCO N-6 Aurangabad</t>
  </si>
  <si>
    <t>91-240-2482893</t>
  </si>
  <si>
    <t>Automatic Road Extraction from Airborne Light Detection and Ranging data using Segmentation Based Filtering and Triangular Irregular Network based Segmentation</t>
  </si>
  <si>
    <t>277-roadAbstract.docx</t>
  </si>
  <si>
    <t>Dr. Quo-Cheng Sung</t>
  </si>
  <si>
    <t>kc0729@uch.edu.tw</t>
  </si>
  <si>
    <t>Chien Hsin University</t>
  </si>
  <si>
    <t>No. 229, Chien-Hsin Rd.</t>
  </si>
  <si>
    <t>886 3 4581196 ext. 5729</t>
  </si>
  <si>
    <t>Using multi-temporal geomorphological data to assess the denudation rate and erosion characteristics of Gutingkeng mudstone in SW Taiwan</t>
  </si>
  <si>
    <t>277-Using multi temporal geomorphological data to assess the denudation rate and erosion characteristic in Kutingkeng mudstone SW Taiwan_2.docx</t>
  </si>
  <si>
    <t>Dr. Shizuka Hashimoto</t>
  </si>
  <si>
    <t>hash@kais.kyoto-u.ac.jp</t>
  </si>
  <si>
    <t>Kitashirakawa Oiwake cho</t>
  </si>
  <si>
    <t>81-757536177</t>
  </si>
  <si>
    <t>Factors affecting the formation and the loss of social–ecological production landscapes of Noto peninsula, Japan</t>
  </si>
  <si>
    <t>278-Factors affecting the formation and the loss of social–ecological production landscapes of Noto peninsula, Jap.docx</t>
  </si>
  <si>
    <t>Dr. Tadashi Sasagawa</t>
  </si>
  <si>
    <t>taawda5004@pasco.co.jp</t>
  </si>
  <si>
    <t>PASCO CORPORATION</t>
  </si>
  <si>
    <t>3F Nakano Central Park East, Nakano 4-10-1</t>
  </si>
  <si>
    <t>81-3-5318-1081</t>
  </si>
  <si>
    <t>APPROACHES FOR MITIGATING FLOOD DISASTERS UTILIZING REMOTE SENSING INFORMATION</t>
  </si>
  <si>
    <t>279-PASCO_ABSTRACT_ACRS.doc</t>
  </si>
  <si>
    <t>Mr. Kentaro SUZUKI</t>
  </si>
  <si>
    <t>kentaro_suzuki@chiba-u.jp</t>
  </si>
  <si>
    <t>Chiba University</t>
  </si>
  <si>
    <t>1-33, Yayoi-cho, Inage-ku</t>
  </si>
  <si>
    <t>81-43-290-352</t>
  </si>
  <si>
    <t>HEIGHT ESTIMATION OF BUILDINGS FROM HIGH-RESOLUTION SAR DATA BASED ON INTERFEROMETRIC ANALYSIS</t>
  </si>
  <si>
    <t>280-Abstract_ACRS2014_Kentaro-SUZUKI.pdf</t>
  </si>
  <si>
    <t>Dr. GRACIELA ISABEL METTERNICHT</t>
  </si>
  <si>
    <t>g.metternicht@unsw.edu.au</t>
  </si>
  <si>
    <t>UNIVERSITY OF NEW SOUTH WALES</t>
  </si>
  <si>
    <t>Institute of Environmental Studies</t>
  </si>
  <si>
    <t>61 2 9385 7761</t>
  </si>
  <si>
    <t>climate / environment</t>
  </si>
  <si>
    <t>ecology environmental change</t>
  </si>
  <si>
    <t>Hydrometeorological disasters and climate change: The role of space based data and information in policy making for climate change related disasters</t>
  </si>
  <si>
    <t>land cover / land use</t>
  </si>
  <si>
    <t>The role of remote sensing in global and sub-global land degradation studies</t>
  </si>
  <si>
    <t>Special sessionSensing for reintegration of societies</t>
  </si>
  <si>
    <t>reintegration of societies</t>
  </si>
  <si>
    <t>Bridging knowledge and science to sustainable development policy: the role of geospatial technologies</t>
  </si>
  <si>
    <t>remote sensing application</t>
  </si>
  <si>
    <t>agriculture and crops</t>
  </si>
  <si>
    <t>land use land cover</t>
  </si>
  <si>
    <t>Impact of drought and precipitation on characteristics of vegetation index to estimate rice production in Indonesia</t>
  </si>
  <si>
    <t>284-02. abstract ACRS-2014.pdf</t>
  </si>
  <si>
    <t>Dr. Mahnoosh Moghaddasi</t>
  </si>
  <si>
    <t>m-moghaddasi@araku.ac.ir</t>
  </si>
  <si>
    <t>Arak University</t>
  </si>
  <si>
    <t>Shahid Beheshti street</t>
  </si>
  <si>
    <t>0098-9166653462</t>
  </si>
  <si>
    <t>Remot Sensing Applications</t>
  </si>
  <si>
    <t>Evaporation Estimating</t>
  </si>
  <si>
    <t>Comparison between SEBS and SEBAL algorithms in evaporation estimation from open water surface (Case Study: Urmia Lake)</t>
  </si>
  <si>
    <t>285-Comparison between SEBS and SEBAL algorithms in evaporation estimation from open water surface.docx</t>
  </si>
  <si>
    <t>Dr. Scott Hawken</t>
  </si>
  <si>
    <t>s.hawken@unsw.edu.au</t>
  </si>
  <si>
    <t>UNSW</t>
  </si>
  <si>
    <t>Red Centre West Wing</t>
  </si>
  <si>
    <t>Ecological Infrastructure</t>
  </si>
  <si>
    <t>Remote Sensing of Urban Ecological Infrastructure: a review of current approaches using multiple sensors</t>
  </si>
  <si>
    <t>286-ABSTRACT - Asian Remote Sensing Conference - Ecological Infrastructure - HAWKEN.docx</t>
  </si>
  <si>
    <t>127-VICARIOUS CALIBRATION OF THAICHOTE OVER THAILAND.doc</t>
  </si>
  <si>
    <t>Mr. Anurag Aeron</t>
  </si>
  <si>
    <t>anuragaeron@gmail.com</t>
  </si>
  <si>
    <t>T-31 G.P. Hostel</t>
  </si>
  <si>
    <t>(Oral Presentation)</t>
  </si>
  <si>
    <t>Development of Android App for Disaster Mitigation</t>
  </si>
  <si>
    <t>287-ACRS2014 Anurag Aeron.docx</t>
  </si>
  <si>
    <t>Mr. Naoki Katayama</t>
  </si>
  <si>
    <t>knaoki@iis.u-tokyo.ac.jp</t>
  </si>
  <si>
    <t>Institute of Industrial Science, the University of Tokyo</t>
  </si>
  <si>
    <t>Ce-506 4-6-1 Komaba, Meguro-ku</t>
  </si>
  <si>
    <t>Static and dynamic monitoring of human activities in urban areas using VIIRS day-night band</t>
  </si>
  <si>
    <t>288-abstract_naokikatayama.pdf</t>
  </si>
  <si>
    <t>281-Metternicht et al-Paper#2.docx</t>
  </si>
  <si>
    <t>282-Metternicht-Paper#1.docx</t>
  </si>
  <si>
    <t>283-metternicht#3.docx</t>
  </si>
  <si>
    <t>Special Session</t>
  </si>
  <si>
    <t>New Generation Sensors and Applications – Airborne Sensing, UAV</t>
  </si>
  <si>
    <t>Evaluating, mapping, and managing unpaved road networks using high-resolution remote sensing data</t>
  </si>
  <si>
    <t>1200 New Jersey Avenue, E33-306, Washington, DC 20590</t>
  </si>
  <si>
    <t>202-366-3252</t>
  </si>
  <si>
    <t>caesar.singh@dot.gov</t>
  </si>
  <si>
    <t>1010-CS_ACRS2014 Abstract.docx</t>
  </si>
  <si>
    <t>Mr. Muhammad Amin Sunarhadi</t>
  </si>
  <si>
    <t>amin.sunarhadi@ums.ac.id</t>
  </si>
  <si>
    <t>Dept. of Geography Education FKIP Muhammadiyah University of Surakarta (UMS)</t>
  </si>
  <si>
    <t>Jalan A Yani Tromol Pos I Pabelan-Kartasura</t>
  </si>
  <si>
    <t>62-85-222-123-085</t>
  </si>
  <si>
    <t>Flood Mitigation</t>
  </si>
  <si>
    <t>Flood Disaster Mitigation through Remote Sensing Application</t>
  </si>
  <si>
    <t>290-Abstrak_arsc_2014_sunarhadi.doc</t>
  </si>
  <si>
    <t>Mr. Beom Yeon Kang</t>
  </si>
  <si>
    <t>kby@uos.ac.kr</t>
  </si>
  <si>
    <t>University of Seoul</t>
  </si>
  <si>
    <t>611ho, 21c building, University of Seoul 163 Seoulsiripdaero, Dongdaemun-gu</t>
  </si>
  <si>
    <t>82-2-6490-5665</t>
  </si>
  <si>
    <t>Oral presentation</t>
  </si>
  <si>
    <t>Comparative Analysis of Image Based Positioning Techniques Based on Single Camera for Improving the Accuracy of Car Positioning</t>
  </si>
  <si>
    <t>291-ACRS_Abstract_final.docx</t>
  </si>
  <si>
    <t>Mr. Cung Chin THANG</t>
  </si>
  <si>
    <t>thang@un.org</t>
  </si>
  <si>
    <t>United Nations, DPKO</t>
  </si>
  <si>
    <t>EI HQ, MONUSCO</t>
  </si>
  <si>
    <t>Congo, the Democratic Republic of the</t>
  </si>
  <si>
    <t>UAV application for Large Scale mapping</t>
  </si>
  <si>
    <t>Use of Improvised RS data from UAV for GIS and Mapping</t>
  </si>
  <si>
    <t>Unmanned Aerial Vehicle (UAV), City Mapping, Aerial Photo</t>
  </si>
  <si>
    <t>292-ACRS2014_PaperAbstract.doc</t>
  </si>
  <si>
    <t>293-Linking Surrounding Greenness with Schizophrenic Disorders using remote sensing.docx</t>
  </si>
  <si>
    <t>Dr. Muhammad Zulkarnain Abd Rahman</t>
  </si>
  <si>
    <t>drmuhdzulkarnain@gmail.com</t>
  </si>
  <si>
    <t>Department of Geoinformation, Faculty of Geoinformation and Real Estate</t>
  </si>
  <si>
    <t>Universiti Teknologi Malaysia (UTM)</t>
  </si>
  <si>
    <t>ESTIMATION OF AERODYNAMIC ROUGHNESS LENGTH AND ZERO PLANE DISPLACEMENT OVER TROPICAL REGION USING AIRBORNE LIDAR DATA</t>
  </si>
  <si>
    <t>294-ACRS 2014 Abstract - MZA Rahman Aerodynamic roughness.docx</t>
  </si>
  <si>
    <t>Mr. Duy Ba Nguyen</t>
  </si>
  <si>
    <t>basduy2309@gmail.com</t>
  </si>
  <si>
    <t>Hanoi University of Mining and Geology</t>
  </si>
  <si>
    <t>Dong Ngac, Tu Liem</t>
  </si>
  <si>
    <t>data processing</t>
  </si>
  <si>
    <t>SAR processing</t>
  </si>
  <si>
    <t>Permanent water bodies mapping in the Mekong River Deltausing seasonal time series C-band SAR data</t>
  </si>
  <si>
    <t>297-ACRS2014_Nguyen Ba Duy.doc</t>
  </si>
  <si>
    <t>Ms. Genevieve Lavoie</t>
  </si>
  <si>
    <t>glavoie@hatfieldgroup.com</t>
  </si>
  <si>
    <t>Hatfield Consultants</t>
  </si>
  <si>
    <t>Suite 250 - 850 Harbourside Drive</t>
  </si>
  <si>
    <t>1 (604) 926-3261</t>
  </si>
  <si>
    <t>Land monitoring</t>
  </si>
  <si>
    <t>Web GIS; Land Use/Land Cover; Change Detection; Automatic Feature Extraction</t>
  </si>
  <si>
    <t>MONITORING RESPONSIBLE RESOURCE DEVELOPMENT AND COMMUNITY LAND-USE USING MULTI-DATE RAPIDEYE DATA</t>
  </si>
  <si>
    <t>298-2014_ACRS_Abstract_20140526_Submitted.pdf</t>
  </si>
  <si>
    <t>Ms. Giang Thi Huong Tran</t>
  </si>
  <si>
    <t>giangde0912@gmail.com</t>
  </si>
  <si>
    <t>Full-waveform data processing</t>
  </si>
  <si>
    <t>Potential of full waveform airborne laser scanning data for classification of urban areas</t>
  </si>
  <si>
    <t>299-ACRS2014_Tran Thi Huong Giang.doc</t>
  </si>
  <si>
    <t>Dr. Masafumi Nakagawa</t>
  </si>
  <si>
    <t>mnaka@shibaura-it.ac.jp</t>
  </si>
  <si>
    <t>Shibaura Institute of Technology</t>
  </si>
  <si>
    <t>3-7-5, Toyosu, Koto-ku</t>
  </si>
  <si>
    <t>81-3-5859-8355</t>
  </si>
  <si>
    <t>Location based service</t>
  </si>
  <si>
    <t>Infrastructure asset monitoring</t>
  </si>
  <si>
    <t>Location-based infrastructure asset monitoring using mobile devices</t>
  </si>
  <si>
    <t>300-MasafumiNakagawa_infrastructure_ACRS_abst_20140530.doc</t>
  </si>
  <si>
    <t>Indoor mobile mapping system</t>
  </si>
  <si>
    <t>Point-cloud</t>
  </si>
  <si>
    <t>Indoor GIS</t>
  </si>
  <si>
    <t>A Point-based Rendering for 3D Polygon Extraction in Indoor EnvironmentA Point-based Rendering for 3D Polygon Extraction in Indoor Environment</t>
  </si>
  <si>
    <t>301-MasafumiNakagawa_indoor_ACRS_abst_20140530.doc</t>
  </si>
  <si>
    <t>Ms. XI LI</t>
  </si>
  <si>
    <t>lixi@iis.u-tokyo.ac.jp</t>
  </si>
  <si>
    <t>Ce-505, 6-1, Komaba 4-chome, Meguro, Tokyo , Japan</t>
  </si>
  <si>
    <t>Flood Analysis and Forecasting by Spatio-Temporal Data Mining</t>
  </si>
  <si>
    <t>302-Abstract－lixi (the university of tokyo).docx</t>
  </si>
  <si>
    <t>Ms. Chia-Ying Lee</t>
  </si>
  <si>
    <t>joyokolee@gmail.com</t>
  </si>
  <si>
    <t>886-9-33857248</t>
  </si>
  <si>
    <t>Surface Deformation from Multi-temporal Insar Methods with Alos Palsar in Pingtung Plain</t>
  </si>
  <si>
    <t>303-acrs_abstract_v4.docx</t>
  </si>
  <si>
    <t>Dr. Haruo Sawada</t>
  </si>
  <si>
    <t>sawada@ait.asia</t>
  </si>
  <si>
    <t>Asian Institute of Technology</t>
  </si>
  <si>
    <t>P.O.Box 4</t>
  </si>
  <si>
    <t>Forest biomass</t>
  </si>
  <si>
    <t>forest</t>
  </si>
  <si>
    <t>Biomass mapping of tropical evergreen forest by airborne LiDAR</t>
  </si>
  <si>
    <t>304-Biomass mapping of tropical evergreen forest by airborne LiDAR.docx</t>
  </si>
  <si>
    <t>Ms. Tzy-Shyuan Wu</t>
  </si>
  <si>
    <t>shyuan_wu@hotmail.com</t>
  </si>
  <si>
    <t>indoor mapping, Kinect</t>
  </si>
  <si>
    <t>Indoor mapping based on RGB-D and DSLR cameras</t>
  </si>
  <si>
    <t>Dr. ANUPHAO AOBPAET</t>
  </si>
  <si>
    <t>anuphao@eoc.gistda.or.th</t>
  </si>
  <si>
    <t>Geo-Informatics and space technology development agency</t>
  </si>
  <si>
    <t>61/12 Suwinthawong road.</t>
  </si>
  <si>
    <t>668 694 63221</t>
  </si>
  <si>
    <t>YANGON SURFACE DISPLACEMENT AS DETECTED BY INSAR TIME SERIES ANALYSIS</t>
  </si>
  <si>
    <t>306-ACRS_2014_Anuphao.pdf</t>
  </si>
  <si>
    <t>Dr. Ronald Macatangay</t>
  </si>
  <si>
    <t>ronmcdo@gmail.com</t>
  </si>
  <si>
    <t>Institute of Environmental Science and Meteorology</t>
  </si>
  <si>
    <t>University of the Philippines, Diliman</t>
  </si>
  <si>
    <t>63-2-981-8500 (ext. 3941/3943)</t>
  </si>
  <si>
    <t>Inferring CO2 Source Regions Using a Lagrangian Transport Model and GOSAT Retrieved Profiles</t>
  </si>
  <si>
    <t>307-Inferring CO2 Source Regions Using a Lagrangian Transport Model and GOSAT Retrieved Profiles.pdf</t>
  </si>
  <si>
    <t>Mr. Gwang-soo Shin</t>
  </si>
  <si>
    <t>sgs@uos.ac.kr</t>
  </si>
  <si>
    <t>oral presentation</t>
  </si>
  <si>
    <t>Accuracy Analysis of GNSS-Derived Orthometric Heights in Korea</t>
  </si>
  <si>
    <t>308-Asian Conference on Remote Sensing_abstract_FINAL.doc</t>
  </si>
  <si>
    <t>Ms. Jo-Tzu Chiang</t>
  </si>
  <si>
    <t>rosechiang79@gmail.com</t>
  </si>
  <si>
    <t>NCKU</t>
  </si>
  <si>
    <t>No.1, University Road, Tainan, Taiwan</t>
  </si>
  <si>
    <t>Land Use Changes of the Coastal Zone of Old Tainan City in the Past Hundred Years by Using Temporal Spatial Information</t>
  </si>
  <si>
    <t>Mr. Seongkwang Oh</t>
  </si>
  <si>
    <t>oh890224@inha.edu</t>
  </si>
  <si>
    <t>Inha University</t>
  </si>
  <si>
    <t>100 inha-ro</t>
  </si>
  <si>
    <t>82 10-9531-5995</t>
  </si>
  <si>
    <t>Impervious Surface</t>
  </si>
  <si>
    <t>Study on the Methodology</t>
  </si>
  <si>
    <t>GIS-based</t>
  </si>
  <si>
    <t>A Study on the Methodology of a GIS-based Impervious Surface Map Production for Urban Areas</t>
  </si>
  <si>
    <t>312-(140531)ACRS 2014 Abstract_Oh Seongkwang.doc</t>
  </si>
  <si>
    <t>Mr. Hong-Yi Fang</t>
  </si>
  <si>
    <t>D9875604@mail.fcu.edu.tw</t>
  </si>
  <si>
    <t>Cropland classification from MODIS-Landsat fusion data using linear un-mixing model</t>
  </si>
  <si>
    <t>313-Cropland classification from MODIS-Landsat fusion data using linear un-mixing model.doc</t>
  </si>
  <si>
    <t>Mr. Meng-Hsuan Chang</t>
  </si>
  <si>
    <t>101257008@nccu.edu.tw</t>
  </si>
  <si>
    <t>Department of Land Economics, National Cheng Chi University, Taipei, Taiwan</t>
  </si>
  <si>
    <t>No. 64, Sec. 2, ZhiNan Road, Wenshan District, Taipei 11605, Taiwan</t>
  </si>
  <si>
    <t>886-2-29393091#51651</t>
  </si>
  <si>
    <t>no</t>
  </si>
  <si>
    <t>Digitization of Traditional Knowledge and Practice of Farming ─ A Case Study of the Atayal Communities in Jianshih Village, Taiwan</t>
  </si>
  <si>
    <t>314-acrs2014_Meng-Hsuan_Chang_&amp;_Shih-Yuan_Lin.docx</t>
  </si>
  <si>
    <t>Mr. Dan Thanh Tran</t>
  </si>
  <si>
    <t>ttdan1805@gmail.com</t>
  </si>
  <si>
    <t>Center for Space and Remote Sensing Research, National Central University, Jhongli City, Taoyuan 32001, Taiwan</t>
  </si>
  <si>
    <t>Center for Space and Remote Sensing Research, National Central University. No.300, Jhongda Rd., Jhongli City, Taoyuan, 32001, Taiwan</t>
  </si>
  <si>
    <t>(+886) 989431475</t>
  </si>
  <si>
    <t>Change Detection of Mangrove Forests in West and Central Africa with Landsat Imagery</t>
  </si>
  <si>
    <t>315-Abstract_Tran Thanh Dan_Final.docx</t>
  </si>
  <si>
    <t>cayday@cvm.com.tr</t>
  </si>
  <si>
    <t>Anadolu University</t>
  </si>
  <si>
    <t>Earth and Space Sciences Inssitute</t>
  </si>
  <si>
    <t>Turkey</t>
  </si>
  <si>
    <t>Geology, Mining</t>
  </si>
  <si>
    <t>land use</t>
  </si>
  <si>
    <t>DETECTING DIFFERENT BORAX MINERALS ZONES IN THE KIRKA BORAX OPEN PIT MINE BY ASTER SATELLITE IMAGES</t>
  </si>
  <si>
    <t>Mr. Shih-Chieh Chou</t>
  </si>
  <si>
    <t>jay@narlabs.org.tw</t>
  </si>
  <si>
    <t>National Space Organization, National Applied Research Laboratories</t>
  </si>
  <si>
    <t>886-3-578-4208 #1729</t>
  </si>
  <si>
    <t>Development of Interoperable Multi-Satellite Operations Platform</t>
  </si>
  <si>
    <t>317-Abstract_ACRS.docx</t>
  </si>
  <si>
    <t>Route du Marchairuz 1 BIS</t>
  </si>
  <si>
    <t>Algorithms</t>
  </si>
  <si>
    <t>Multinomial Logistics Regression for Digital Image Classification</t>
  </si>
  <si>
    <t>318-Multinomial Logistics Regression for Image Classification_Dr.Moe_Myint_31052014_Abstract_ACRS2014.pdf</t>
  </si>
  <si>
    <t>Mr. JaeHyun Yoo</t>
  </si>
  <si>
    <t>black-8mm@inha.edu</t>
  </si>
  <si>
    <t>Inha-ro 100, nam-gu</t>
  </si>
  <si>
    <t>82 10-5300-7644</t>
  </si>
  <si>
    <t>Smart Water Grid</t>
  </si>
  <si>
    <t>Web-GIS</t>
  </si>
  <si>
    <t>GIS database</t>
  </si>
  <si>
    <t>Web-GIS Based Design and Building of GIS Database for SWG Water Information Distribution System</t>
  </si>
  <si>
    <t>319-(140531) ACRS 2014 Abstract_Jae hyun-YOO.doc</t>
  </si>
  <si>
    <t>Mr. Tatsuya Yamamoto</t>
  </si>
  <si>
    <t>h10082@shibaura-it.ac.jp</t>
  </si>
  <si>
    <t>3-7-5, Toyosu</t>
  </si>
  <si>
    <t>090-8180-0071</t>
  </si>
  <si>
    <t>Urban Monitaring</t>
  </si>
  <si>
    <t>Satellite SAR, Airborne LiDAR, Classification</t>
  </si>
  <si>
    <t>Building Classification using Airborne LiDAR Data with Satellite SAR Data</t>
  </si>
  <si>
    <t>Ms. Ting-Chun Lin</t>
  </si>
  <si>
    <t>suaygiho@hotmail.com</t>
  </si>
  <si>
    <t>886-3-422-7151</t>
  </si>
  <si>
    <t>3D Indoor Model Reconstruction Using A Panorama Equipment</t>
  </si>
  <si>
    <t>322-2014_ACRS_abstract_TC.pdf</t>
  </si>
  <si>
    <t>320-ACRS_abstract_yamamoto.doc</t>
  </si>
  <si>
    <t>Ms. Shu-Chi Chen</t>
  </si>
  <si>
    <t>sakura0477@hotmail.com</t>
  </si>
  <si>
    <t>No.1, University Road, Tainan City 701, Taiwan (R.O.C.)</t>
  </si>
  <si>
    <t>886-6-2757575</t>
  </si>
  <si>
    <t>WebGIS</t>
  </si>
  <si>
    <t>Alerting Information</t>
  </si>
  <si>
    <t>The Development of an Integrated and Context-Aware WebGIS of Alerting Information</t>
  </si>
  <si>
    <t>Dr. I-Chieh Lee</t>
  </si>
  <si>
    <t>iclee@csrsr.ncu.edu.tw</t>
  </si>
  <si>
    <t>886-3-422-7151#57653</t>
  </si>
  <si>
    <t>Mobile Mapping Systems</t>
  </si>
  <si>
    <t>GENERATING ROAD SURFACE ORTHOPHOTO FROM IMAGES OF MOBILE MAPPING VEHICLES</t>
  </si>
  <si>
    <t>324-ICL_ACRS_2014.doc</t>
  </si>
  <si>
    <t>323-ACRS2014abstract.pdf</t>
  </si>
  <si>
    <t>Mr. Konosuke KATAOKA</t>
  </si>
  <si>
    <t>me13017@shibaura-it.ac.jp</t>
  </si>
  <si>
    <t>2-2－14－307</t>
  </si>
  <si>
    <t>Evaluation of projection model for random point cloud</t>
  </si>
  <si>
    <t>325-ACRS_201405_31_abstKonosuke_KATAOKA.pdf</t>
  </si>
  <si>
    <t>326-ACRS_abstract_TSW.docx</t>
  </si>
  <si>
    <t>Dr. Choen Kim</t>
  </si>
  <si>
    <t>choenkim@kookmin.ac.kr</t>
  </si>
  <si>
    <t>Kookmin University</t>
  </si>
  <si>
    <t>College of Forest Science, Seongbuk-Gu, Jeongneung-Ro 77</t>
  </si>
  <si>
    <t>82-910-4813</t>
  </si>
  <si>
    <t>VI Algorithm Development</t>
  </si>
  <si>
    <t>A KOMPSAT-3 TASSELED CAP TRANSFORM COFFICIENTS FOR MYANMAR</t>
  </si>
  <si>
    <t>327-Abstract CKim et al Korea.docx</t>
  </si>
  <si>
    <t>Dr. Walter Chen</t>
  </si>
  <si>
    <t>waltchen@ntut.edu.tw</t>
  </si>
  <si>
    <t>Department of Civil Engineering, National Taipei University of Technology</t>
  </si>
  <si>
    <t>1 Sec. 3 Chung-Hsiao E. Rd.</t>
  </si>
  <si>
    <t>886-2-27712171 ext 2628</t>
  </si>
  <si>
    <t>VR Model</t>
  </si>
  <si>
    <t>More Creative Uses of 3D VR Model of Green Gate</t>
  </si>
  <si>
    <t>328-Abstract-ACRS2013-Tseng.doc</t>
  </si>
  <si>
    <t>Ms. Konomi Hara</t>
  </si>
  <si>
    <t>konomi_hara@chiba-u.jp</t>
  </si>
  <si>
    <t>1-33 Yayoi-cho</t>
  </si>
  <si>
    <t>81-43-290-3528</t>
  </si>
  <si>
    <t>Hyperspectral Data Processing</t>
  </si>
  <si>
    <t>COMPARATIVE STUDY OF AIRBORNE HYPERSPECTRAL IMAGE AND FIELD OBSERVATION DATA</t>
  </si>
  <si>
    <t>330-Abstract_ACRS2014_KonomiHara.doc</t>
  </si>
  <si>
    <t>Ms. Madhuri Bhaskarrao Kawarkhe</t>
  </si>
  <si>
    <t>madhurikawarkhe@gmail.com</t>
  </si>
  <si>
    <t>MGM's JNEC, Aurangabad</t>
  </si>
  <si>
    <t>Row House No. 28/70, Mhada Colony</t>
  </si>
  <si>
    <t>Work will be helpful to extract cotton crop area by investigating good VI</t>
  </si>
  <si>
    <t>Possibilistic Clustering And Support Vector Machine To Cotton Crop Classification And Its Investigation With Different Vegetation Indices</t>
  </si>
  <si>
    <t>331-ACRS_abstract.docx</t>
  </si>
  <si>
    <t>Ms. Kay Khaing Oo</t>
  </si>
  <si>
    <t>kkhaing1@gmail.com</t>
  </si>
  <si>
    <t>Laboratory of Tropical Agriculture, Division of Environmental Science and Technology, Graduate School of Agriculture,</t>
  </si>
  <si>
    <t>81 080 9129 2314</t>
  </si>
  <si>
    <t>Land use/ Land cover</t>
  </si>
  <si>
    <t>Detection and Analysis of Land-use/Land-cover Changes in Nay Pyi Taw, Myanmar Using Satellite Remote Sensing Images</t>
  </si>
  <si>
    <t>331-KayKhaingOo_Abstract.docx</t>
  </si>
  <si>
    <t>Mr. Ganesh Bhagwanrao Shinde</t>
  </si>
  <si>
    <t>gshinde1313@gmail.com</t>
  </si>
  <si>
    <t>Mahatma Gandhi Mission’s JNEC MGM Campus</t>
  </si>
  <si>
    <t>MGM Campus, CIDCO N-6 Pin No. 431003 Aurangabad, Maharashtra India Phone No. 910240 248 2235</t>
  </si>
  <si>
    <t>Remote sensing and application</t>
  </si>
  <si>
    <t>Agriculture and crop identification</t>
  </si>
  <si>
    <t>crop identification</t>
  </si>
  <si>
    <t>Remote Assessment and Change Detection In GreenLAI using different vegetation Indices</t>
  </si>
  <si>
    <t>332-ACRS_abstract.docx</t>
  </si>
  <si>
    <t>252-1030527_Lai_ACRS2014_Abs.pdf</t>
  </si>
  <si>
    <t>Mr. Hsin-Hao Lien</t>
  </si>
  <si>
    <t>o3396tony@hotmail.com</t>
  </si>
  <si>
    <t>300, Jhongda Rd., Jhongli City</t>
  </si>
  <si>
    <t>NMDI, LAI, Soil moisture, AMSR2, MODIS.</t>
  </si>
  <si>
    <t>Downscaling Advanced Microwave Scanning Radiometer 2 (AMSR2) surface soil moisture using normalized multi-band drought index (NMDI) and leaf area index (LAI)</t>
  </si>
  <si>
    <t>Dr. Mohd Nadzri Md Reba</t>
  </si>
  <si>
    <t>nadzri@utm.my</t>
  </si>
  <si>
    <t>Institute of Geospatial Science and Technology (INSTeG), Universiti Teknologi Malaysia</t>
  </si>
  <si>
    <t>UTM Johor Bahru</t>
  </si>
  <si>
    <t>607-5557694</t>
  </si>
  <si>
    <t>Data Processing/ Data Processing</t>
  </si>
  <si>
    <t>An improved method for calibration and validation of MODIS Chlorophyll-a in the North Malacca Straits</t>
  </si>
  <si>
    <t>335-ACRS2014_Abstract_Reba_Chla.docx</t>
  </si>
  <si>
    <t>Dr. Quang Thanh Bui</t>
  </si>
  <si>
    <t>thanhbq@vnu.edu.vn</t>
  </si>
  <si>
    <t>00 84 943672345</t>
  </si>
  <si>
    <t>Geospatial for Land reform</t>
  </si>
  <si>
    <t>NSDI AS AN ENABLING PLATFORM FOR FACILITATION OF LAND ADMINISTRATION FUNCTIONS IN VIET NAM</t>
  </si>
  <si>
    <t>347-Abstract ACRS2014 Bui Quang Thanh.doc</t>
  </si>
  <si>
    <t>Ms. Erika Mari Reyes Macapagal</t>
  </si>
  <si>
    <t>macapagal.erika@gmail.com</t>
  </si>
  <si>
    <t>Remote Sensing of Soil Moisture</t>
  </si>
  <si>
    <t>Soil Moisture in the Philippines</t>
  </si>
  <si>
    <t>EVALUATION OF ADVANCED MICROWAVE SCANNING RADIOMETER 2 (AMSR2) SOIL MOISTURE RETRIEVAL IN THE PHILIPPINES</t>
  </si>
  <si>
    <t>337-ACRS2014_Abstract_Macapagal.pdf</t>
  </si>
  <si>
    <t>Mr. Boredin Saengtuksin</t>
  </si>
  <si>
    <t>boredin@nus.edu.sg</t>
  </si>
  <si>
    <t>Center for Remote Imaging, Sensing and Processing</t>
  </si>
  <si>
    <t>CRISP, National University of Singapore, 10 Lower Kent Ridge Road</t>
  </si>
  <si>
    <t>Climate/Environment, Data processing</t>
  </si>
  <si>
    <t>Modeling the scattering properties of particle suspensions in Singapore coastal waters with an analytic phase function</t>
  </si>
  <si>
    <t>338-acrs2014 abstract_Boredin Saengtuksin.docx</t>
  </si>
  <si>
    <t>Mr. Masatoshi Kamei</t>
  </si>
  <si>
    <t>kamei@restec.or.jp</t>
  </si>
  <si>
    <t>RESTEC</t>
  </si>
  <si>
    <t>3-17-1, Toranomon, Minato-ku</t>
  </si>
  <si>
    <t>81-3-6435-6782</t>
  </si>
  <si>
    <t>Special session</t>
  </si>
  <si>
    <t>Achievements of the 7th GEOSS-AP symosium</t>
  </si>
  <si>
    <t>339-abstract_GEOSS-AP.docx</t>
  </si>
  <si>
    <t>Mr. Darshana C Wickramasinghe</t>
  </si>
  <si>
    <t>darshanawickramasinghe@gmail.com</t>
  </si>
  <si>
    <t>Faculty of Geomatics, Sabaragamuwa University of Sri Lanka</t>
  </si>
  <si>
    <t>BELIHULOYA, 70140,</t>
  </si>
  <si>
    <t>Sri Lanka</t>
  </si>
  <si>
    <t>Spatial Accuracy Distribution of High Resolution Satellite Images</t>
  </si>
  <si>
    <t>341-Abstract-SpatialAccuracy.docx</t>
  </si>
  <si>
    <t>Ms. Nor Zafirah Ab.Lah</t>
  </si>
  <si>
    <t>nzafirah89@gmail.com</t>
  </si>
  <si>
    <t>342-ChlaCALVAL_ACRS2014_Abstract_Reba.docx</t>
  </si>
  <si>
    <t>Dr. Peter Tian-Yuan Shih</t>
  </si>
  <si>
    <t>tyshih@mail.nctu.edu.tw</t>
  </si>
  <si>
    <t>1001 Ta-Hsueh Road</t>
  </si>
  <si>
    <t>886-955116605</t>
  </si>
  <si>
    <t>Geomorphological Change Analysis of Bazhang Shih River Channel with Historic Photographs</t>
  </si>
  <si>
    <t>343-TerrainChange20140531.doc</t>
  </si>
  <si>
    <t>Mr. Chun-Yi Huang</t>
  </si>
  <si>
    <t>101257033@nccu.edu.tw</t>
  </si>
  <si>
    <t>Department of Land Economic, National Chengchi University,Taiwan</t>
  </si>
  <si>
    <t>64, Section 2, Chihnan Road, Taipei 116, Taiwan</t>
  </si>
  <si>
    <t>A Study On Cadastral Coordinate Transformation Using Genetic Algorithm based Least Square Support Vector Machine</t>
  </si>
  <si>
    <t>Mr. Thai Khang Nguyen Hoang</t>
  </si>
  <si>
    <t>nguyenhoangthaikhang@gmail.com</t>
  </si>
  <si>
    <t>Institute of Oceanography</t>
  </si>
  <si>
    <t>01 Cau Da</t>
  </si>
  <si>
    <t>(84).935595913</t>
  </si>
  <si>
    <t>Using Web GIS to keep tracking tuna in the VietNam offshore</t>
  </si>
  <si>
    <t>344-A Study On Cadastral Coordinate Transformation Using Genetic Algorithm based Least Square Support Vector Machin2.pdf</t>
  </si>
  <si>
    <t>345-Abstract-ACRS2014.doc</t>
  </si>
  <si>
    <t>Mr. Nawarathnage Lakmal Deshapriya</t>
  </si>
  <si>
    <t>lakmal@ait.ac.th</t>
  </si>
  <si>
    <t>GeoInformatics Center</t>
  </si>
  <si>
    <t>66 2 524 5580</t>
  </si>
  <si>
    <t>Production Forecasting</t>
  </si>
  <si>
    <t>Rice Production Forecasting from MODIS NDVI data in Sylhet Region of Bangladesh</t>
  </si>
  <si>
    <t>348-Rice Production Forecasting from MODIS NDVI data in Sylhet Region of Bangladesh.docx</t>
  </si>
  <si>
    <t>Mr. Siam Lawawirojwong</t>
  </si>
  <si>
    <t>lawawirojwong.siam@gmail.com</t>
  </si>
  <si>
    <t>120 The Government Complex Building 6th Floor, Chaeng Wattana Rd. Lak Si</t>
  </si>
  <si>
    <t>66 2141 4535</t>
  </si>
  <si>
    <t>Uncertainty</t>
  </si>
  <si>
    <t>Evaluation of Uncertainty in Classification Accuracy</t>
  </si>
  <si>
    <t>349-Abstract_Evaluation of Uncertainty in Classification Accuracy.docx</t>
  </si>
  <si>
    <t>Dr. Vivarad Phonekeo</t>
  </si>
  <si>
    <t>vivarad@gmail.com</t>
  </si>
  <si>
    <t>58 Moo 9, Phaholyothin Road, Km 42</t>
  </si>
  <si>
    <t>66-2524-6197</t>
  </si>
  <si>
    <t>Wildfire</t>
  </si>
  <si>
    <t>Spatial Analysis of frequently-burn locations for crop production using multi-temporal Terra/Aqua MODIS fire product (MOD14) in Laos</t>
  </si>
  <si>
    <t>350-Vivarad_Phonekeo_Abstract_ACRS2014a.doc</t>
  </si>
  <si>
    <t>TRAINING SITE SELECTION BASED ON UNCERTAINTY ESTIMATION FOR OPTICAL SATELLITE IMAGE CLASSIFICATION</t>
  </si>
  <si>
    <t>351-Uncertainty_training site selection.pdf</t>
  </si>
  <si>
    <t>Mr. Yogeswaran Nithiyanandam</t>
  </si>
  <si>
    <t>nithirsgis@gmail.com</t>
  </si>
  <si>
    <t>PhD research fellow ( Hong Kong PhD fellowship), LSGI Department,</t>
  </si>
  <si>
    <t>852 68073616</t>
  </si>
  <si>
    <t>I prefer for the oral presentation</t>
  </si>
  <si>
    <t>"Estimation of anthropogenic heat flux over complex urban environment using remote sensing data"</t>
  </si>
  <si>
    <t>352-Yogeswaran_ACRS_2014.pdf</t>
  </si>
  <si>
    <t>Dr. Antony Harfield</t>
  </si>
  <si>
    <t>antonyh@nu.ac.th</t>
  </si>
  <si>
    <t>Naresuan University</t>
  </si>
  <si>
    <t>Faculty of Science</t>
  </si>
  <si>
    <t>66 885190402</t>
  </si>
  <si>
    <t>cloud/mobile system</t>
  </si>
  <si>
    <t>data collection</t>
  </si>
  <si>
    <t>A cloud-based platform for recording and analysing geological features via mobile device</t>
  </si>
  <si>
    <t>353-acrs2014abstract.docx</t>
  </si>
  <si>
    <t>Dr. Narender Verma</t>
  </si>
  <si>
    <t>nverma1972@gmail.com</t>
  </si>
  <si>
    <t>Banaras Hindu University, Varanasi, Uttar Pradesh India</t>
  </si>
  <si>
    <t>Department of Geography</t>
  </si>
  <si>
    <t>Application of Remote Sensing and GIS for Morphometric Analysis of Gambhar River Basin, Himachal Pradesh, India</t>
  </si>
  <si>
    <t>354-Abstract_ACRS2014_Narender Verma.doc</t>
  </si>
  <si>
    <t>Ms. devyani rathore</t>
  </si>
  <si>
    <t>devyani.rathore2@gmail.com</t>
  </si>
  <si>
    <t>Mohan lal Sukhadia University</t>
  </si>
  <si>
    <t>Dept. of Economics</t>
  </si>
  <si>
    <t>forestry/ ecosystem destruction</t>
  </si>
  <si>
    <t>tribal women empowerment in relation to ecosystem</t>
  </si>
  <si>
    <t>tribal women empowerment in southern rajasthan</t>
  </si>
  <si>
    <t>355-Tribal Women Empowerment in Southern Rajasthan.docx</t>
  </si>
  <si>
    <t>Dr. Sultan Kocaman Aksakal</t>
  </si>
  <si>
    <t>sultan.aksakal@geod.baug.ethz.ch</t>
  </si>
  <si>
    <t>ETH Zurich</t>
  </si>
  <si>
    <t>ETH Hoenggerberg</t>
  </si>
  <si>
    <t>geometric accuracy</t>
  </si>
  <si>
    <t>avhrr</t>
  </si>
  <si>
    <t>climate variables</t>
  </si>
  <si>
    <t>GEOMETRIC ACCURACY INVESTIGATIONS ON THE ORTHORECTIFIED AVHRR IMAGES</t>
  </si>
  <si>
    <t>357-abstract_ACRS_2014_Aksakal_Baltsavias_Schindler.pdf</t>
  </si>
  <si>
    <t>Remote Sensing Applications/Disaster</t>
  </si>
  <si>
    <t>VOLCANO PRECURSORS FROM SATELLITE AND GROUND MEASUREMENTS IN ASSESSING THE TRANSBOUNDARY EFFECTS</t>
  </si>
  <si>
    <t>358-ACRS2014_NADZRI_Precursors.docx</t>
  </si>
  <si>
    <t>Mr. Thaminthiran Ramasamy</t>
  </si>
  <si>
    <t>thamin1612@gmail.com</t>
  </si>
  <si>
    <t>Faculty of Geoinformation and Real Estate (FGRE)</t>
  </si>
  <si>
    <t>Ocean circulation during ENSO</t>
  </si>
  <si>
    <t>Chlorophyll-a variations during ENSO</t>
  </si>
  <si>
    <t>Impact of Chlorophyll-a variations</t>
  </si>
  <si>
    <t>IMPACT OF OCEAN CIRCULATION TOWARDS THE BIOLOGICAL PRODUCTION IN SOUTH CHINA SEA</t>
  </si>
  <si>
    <t>Dr. Rishi Prakash</t>
  </si>
  <si>
    <t>dr.rishi.prakash@ieee.org</t>
  </si>
  <si>
    <t>Graphic Era University</t>
  </si>
  <si>
    <t>Dehradun</t>
  </si>
  <si>
    <t>Soil moisture and surface roughness retrieval</t>
  </si>
  <si>
    <t>Dual Polarization and Multi-Incidence Angle Approach to Retrieve Soil Moisture and Surface Roughness with Specular Scattering Data by Minimising Soil Texture Effect</t>
  </si>
  <si>
    <t>360-Dual Polarization and Multi-Incidence Angle Approach.docx</t>
  </si>
  <si>
    <t>359-Abstract_ACRS 2014_Thaminthiran_Ramasamy.docx</t>
  </si>
  <si>
    <t>Mr. Charis Lanaras</t>
  </si>
  <si>
    <t>charis.lanaras@geod.baug.ethz.ch</t>
  </si>
  <si>
    <t>Stefano-Franscini-Platz 5</t>
  </si>
  <si>
    <t>41 44 633 39 66</t>
  </si>
  <si>
    <t>Disasters and hazards</t>
  </si>
  <si>
    <t>Image co-registration</t>
  </si>
  <si>
    <t>A comparison and combination of methods for co-registration of multi-modal images</t>
  </si>
  <si>
    <t>361-ACRS_abstract_v8.docx</t>
  </si>
  <si>
    <t>Mr. Syams Nashrrullah Suprijatna</t>
  </si>
  <si>
    <t>syams@ait.ac.th</t>
  </si>
  <si>
    <t>Geoinformatics Center, Asian Institute of Technology</t>
  </si>
  <si>
    <t>Km. 42 Paholyothin Highway</t>
  </si>
  <si>
    <t>Drought, Environment</t>
  </si>
  <si>
    <t>DROUGHT MONITORING USING MODIS AND METEOROLOGICAL DATA IN BANGLADESH</t>
  </si>
  <si>
    <t>362-Abstract_ACRS2014_Syams.docx</t>
  </si>
  <si>
    <t>Mr. NARPAT SINGH RATHORE</t>
  </si>
  <si>
    <t>nsrathore53@rediffmail.com</t>
  </si>
  <si>
    <t>GURU NANAK GIRLS PG COLLEGE</t>
  </si>
  <si>
    <t>HIRAN MAGRI SECTOR 4 UDAIPUR</t>
  </si>
  <si>
    <t>91 9413954751</t>
  </si>
  <si>
    <t>CLIMATE CHANGE</t>
  </si>
  <si>
    <t>ENVIRONMENT</t>
  </si>
  <si>
    <t>NIL</t>
  </si>
  <si>
    <t>CLIMATE CHANGE TRENNDS AND ASSOCIATED ENVIRONMENT IMPACT IN UDAIPU BASIN OF RAJASTHAN, INDIA</t>
  </si>
  <si>
    <t>363-Prof. Narpat Singh Rathore-ACRS-2014.docx</t>
  </si>
  <si>
    <t>Dr. ARIEL CONFERIDO BLANCO</t>
  </si>
  <si>
    <t>acblanco.updge@gmail.com</t>
  </si>
  <si>
    <t>University of the Philippines</t>
  </si>
  <si>
    <t>Department of Geodetic Engineering</t>
  </si>
  <si>
    <t>Ecosystem Destruction/Change</t>
  </si>
  <si>
    <t>Seagrass</t>
  </si>
  <si>
    <t>Mixture tuned matched filtering</t>
  </si>
  <si>
    <t>Changes in Seagrass Fractional Cover in Bolinao and Anda, Philippines Derived from Landsat Images</t>
  </si>
  <si>
    <t>364-ACRS2014 Abstract ACBlanco.docx</t>
  </si>
  <si>
    <t>Mr. Cheong-Gil Jin</t>
  </si>
  <si>
    <t>jin7738@kari.re.kr</t>
  </si>
  <si>
    <t>Korea Aerospace Research Institute</t>
  </si>
  <si>
    <t>169-84, Gwahak-ro, Yuseong-gu</t>
  </si>
  <si>
    <t>82-42-870-3953</t>
  </si>
  <si>
    <t>A STUDY OF NORMALIZING TOA RADIANCE METHOD FOR EARTH OBSERVATION SATELLITES WITH SIMILAR SPECTRAL BANDWIDTH</t>
  </si>
  <si>
    <t>365-2014_ACRS_Abstract.doc</t>
  </si>
  <si>
    <t>Study the Impacts of Land Degradation Processes on Food Security in Coastal Areas of Bangladesh by Using Geospatial Intelligence (Case Study: Impacts of Mega Storm Surge Aila)</t>
  </si>
  <si>
    <t>Dr. Md. Sajidur Rahman</t>
  </si>
  <si>
    <t>Centre for Climate Change and Environmental Research (C3ER), BRAC University</t>
  </si>
  <si>
    <t>66 Mohakhali, Dhaka – 1212</t>
  </si>
  <si>
    <t>88 01921 487934</t>
  </si>
  <si>
    <t>sajid@bracu.ac.bd</t>
  </si>
  <si>
    <t>Mr. Hoyong Ahn</t>
  </si>
  <si>
    <t>hyahn85@gmail.com</t>
  </si>
  <si>
    <t>PUKYONG NATIONAL UNIVERSITY</t>
  </si>
  <si>
    <t>45, Yongso-ro, Nam-Gu</t>
  </si>
  <si>
    <t>82-51-629-6655</t>
  </si>
  <si>
    <t>Land Surface Temprature</t>
  </si>
  <si>
    <t>Study of Surface Temperature with Land cover Change using Landsat</t>
  </si>
  <si>
    <t>367-abstract_Ahn.doc</t>
  </si>
  <si>
    <t>Ms. Khin Mar Yee</t>
  </si>
  <si>
    <t>kmyee2012@gmail.com</t>
  </si>
  <si>
    <t>THE EFFECT OF LULC MAPPING BASED ON USING BAND RATIOING WITH SUBPIXEL CLASSIFIER</t>
  </si>
  <si>
    <t>368-abstract_khin.doc</t>
  </si>
  <si>
    <t>Mr. Huy Quang Man</t>
  </si>
  <si>
    <t>man.quang@gmail.com</t>
  </si>
  <si>
    <t>Faculty of Geography, VNU - University of Science</t>
  </si>
  <si>
    <t>334 Nguyen Trai str. Thanh Xuan district</t>
  </si>
  <si>
    <t>(84)1294975205</t>
  </si>
  <si>
    <t>Decision Suppor system</t>
  </si>
  <si>
    <t>Developing GIS decision support tools to stakeholders on land use planning and sustainable management in Vietnam.</t>
  </si>
  <si>
    <t>369-Abstract to conference ACRS 2014.doc</t>
  </si>
  <si>
    <t>Dr. An Ngoc Van</t>
  </si>
  <si>
    <t>vanngocan@gmail.com</t>
  </si>
  <si>
    <t>Institute of Industrial Science</t>
  </si>
  <si>
    <t>4-6-1 Komaba, Meguro</t>
  </si>
  <si>
    <t>84-1-686-990-945</t>
  </si>
  <si>
    <t>INTRODUCTION OF IIS FIELDSURVEY SOFTWARE FOR iPHONE AND GPS PHOTOS DATABASE</t>
  </si>
  <si>
    <t>370-20140527_ACRS2014_Abstract.pdf</t>
  </si>
  <si>
    <t>1011-Land Degradation_abstract submitted.docx</t>
  </si>
  <si>
    <t>Mr. Hohyun Jeong</t>
  </si>
  <si>
    <t>skyeyes82@naver.com</t>
  </si>
  <si>
    <t>Monitoring</t>
  </si>
  <si>
    <t>Monitoring system for 3D and 4D applications using smart cameras</t>
  </si>
  <si>
    <t>366-abstract_jeong.doc</t>
  </si>
  <si>
    <t>Mr. Jinwoo PARK</t>
  </si>
  <si>
    <t>swat018@gmail.com</t>
  </si>
  <si>
    <t>Department of Spatial Information Engineering / Pukyong National University</t>
  </si>
  <si>
    <t>45 Yongso-ro, Nam-gu, Busan, South Korea</t>
  </si>
  <si>
    <t>DEVELOPMENT OF A SMART DEVICE-BASED telemetry AND PHOTOGRAPHING SYSTEM FOR PHOTOGRAMMETRIC UAV SYSTEM ON NON-VISIBLE AREA.</t>
  </si>
  <si>
    <t>372-abstract_Jinwoo park-pukyong national university.doc</t>
  </si>
  <si>
    <t>Dr. Ko Ko Lwin</t>
  </si>
  <si>
    <t>kokolwin@live.com</t>
  </si>
  <si>
    <t>University of Tsukuba</t>
  </si>
  <si>
    <t>Villasharam 201, Kasuga 3-15-23</t>
  </si>
  <si>
    <t>81-80-1232-8127</t>
  </si>
  <si>
    <t>Web-based Geovisualization to Urbanization: A case of urbanization processes in Asian populated cities</t>
  </si>
  <si>
    <t>373-KKL_Abstract.docx</t>
  </si>
  <si>
    <t>Dr. Enrico Camero Paringit</t>
  </si>
  <si>
    <t>paringit@gmail.com</t>
  </si>
  <si>
    <t>University of the Philippines Diliman</t>
  </si>
  <si>
    <t>Agriculture</t>
  </si>
  <si>
    <t>Hyperspectral Remote Sensing</t>
  </si>
  <si>
    <t>Crop Damage</t>
  </si>
  <si>
    <t>Spectral Characterization of Coconut Scale Insect (CSI) from Fied Spectroradiometric Measurements and High-resolution Superspectral Imagery</t>
  </si>
  <si>
    <t>374-Abstract - ACRS 2014 Paringit et al.docx</t>
  </si>
  <si>
    <t>Pragati Ghildiyal and Rishi Prakash, Member IEEE</t>
  </si>
  <si>
    <t>Graphic Era University, Dehradun</t>
  </si>
  <si>
    <t>Polarization Selection for Land Cove Classification with Polarimetric SAR Data</t>
  </si>
  <si>
    <t>Dr. Can Ayday</t>
  </si>
  <si>
    <t>316-ACRS2014_abstract-20140601.doc</t>
  </si>
  <si>
    <t>Mr. Hiromi Jonai</t>
  </si>
  <si>
    <t>hjonai@iis.u-tokyo.ac.jp</t>
  </si>
  <si>
    <t>Institution of Industrial Science</t>
  </si>
  <si>
    <t>4-6-1 Komaba Meguro-ku</t>
  </si>
  <si>
    <t>Land use change</t>
  </si>
  <si>
    <t>Agent-based model</t>
  </si>
  <si>
    <t>Agent-based Model Analysis of Landowner's Motivation in Land Use Change from Home Garden at Kandy City in Sri Lanka.</t>
  </si>
  <si>
    <t>375-Jonai.pdf</t>
  </si>
  <si>
    <t>Ms. Borislava Manolova</t>
  </si>
  <si>
    <t>borislava@ksat.no</t>
  </si>
  <si>
    <t>Kongsberg Satellite Services</t>
  </si>
  <si>
    <t>Norway</t>
  </si>
  <si>
    <t>Prestvannveien 38</t>
  </si>
  <si>
    <t>Maritime Environmental Monitoring: Detection and Monitoring of Oil Spills with Satellites</t>
  </si>
  <si>
    <t>375-Abstract main presentation_ Borislava Manolova_KSAT.docx</t>
  </si>
  <si>
    <t>Ms. Ma. Rosario Concepcion Ortiz Ang</t>
  </si>
  <si>
    <t>concon.ang@gmail.com</t>
  </si>
  <si>
    <t>Department of Geodetic Engineering, University of the Philippines Diliman</t>
  </si>
  <si>
    <t>Rm 216 Melchor Hall, College of Engineering, University of the Philippines Diliman</t>
  </si>
  <si>
    <t>Remote Sensing and GIS Integration</t>
  </si>
  <si>
    <t>spatial database</t>
  </si>
  <si>
    <t>Development of Geospatial Tools for Tidal Current Energy Resource Assessment: A Case of Verde Island Passage, Philippines</t>
  </si>
  <si>
    <t>376-ACRS 2014_abstract_Rosario Ang.doc</t>
  </si>
  <si>
    <t>Dr. Christine Pohl</t>
  </si>
  <si>
    <t>c.pohl@utm.my</t>
  </si>
  <si>
    <t>Institute of Geospatial Sciences &amp; Technology (INSTeG), Universiti Teknologi Malaysia (UTM)</t>
  </si>
  <si>
    <t>01-04-12 Blok T06, UTM</t>
  </si>
  <si>
    <t>Multisensor Remote Sensing Image Analaysis</t>
  </si>
  <si>
    <t>Compilation of a remote sensing image fusion atlas</t>
  </si>
  <si>
    <t>377-Abstract_Christine_Pohl.doc</t>
  </si>
  <si>
    <t>Dr. Tuong-Thuy Vu</t>
  </si>
  <si>
    <t>tuongthuy.vu@nottingham.edu.my</t>
  </si>
  <si>
    <t>University of Nottingham, Malaysia campus</t>
  </si>
  <si>
    <t>Jalan Broga</t>
  </si>
  <si>
    <t>Feature extraction</t>
  </si>
  <si>
    <t>LARGE-SCALE CONSTRUCTION PROJECT MONITORING WITH REMOTE SENSING</t>
  </si>
  <si>
    <t>378-ACRS 2014 Vu abstract.doc</t>
  </si>
  <si>
    <t>Dr. Ruan Wei</t>
  </si>
  <si>
    <t>ruanwei65231125@163.com</t>
  </si>
  <si>
    <t>1013-Using Mechanical Surface Splines for Interpolation to generate large scale image map from high resolution data.doc</t>
  </si>
  <si>
    <t>1012-Polarization Selection for Land Cove Classification with Polarimetric SAR Data.docx</t>
  </si>
  <si>
    <t>Dr. Zhenfeng Shao</t>
  </si>
  <si>
    <t>State Key Laboratory of Information Engineering in Surveying, Mapping and Remote Sensing</t>
  </si>
  <si>
    <t>Wuhan University, No. 129 Luoyu Road, Wuhan, Hubei</t>
  </si>
  <si>
    <t>1014-ACRS2014 abstract of Zhenfeng Shao.docx</t>
  </si>
  <si>
    <t>Dr. Chih-Li Chang</t>
  </si>
  <si>
    <t>CLChang@nspo.narl.org.tw</t>
  </si>
  <si>
    <t>A New Approach to Land-cover Change Detection Using Formosat-2 and TerraSAR-X Images in Mountainous Terrain</t>
  </si>
  <si>
    <t>Research Fellow, National Space Organization</t>
  </si>
  <si>
    <t>886-3-5784208 ext. 8461</t>
  </si>
  <si>
    <t>1015-Abstract-A New Approach to Land-cover Change Detection Using High-resolution FS2 and TerraSAR-X Images in Mountainous Terrain v.doc</t>
  </si>
  <si>
    <t>A New X-band SAR Satellite Mission Analysis for Taiwan</t>
  </si>
  <si>
    <t>1016-Abstract-A New X-band SAR Satellite Mission Analysis for Taiwan-V1.5.docx</t>
  </si>
  <si>
    <t>combestac2001@yahoo.com</t>
  </si>
  <si>
    <t>Dr. Ajibola Isola</t>
  </si>
  <si>
    <t>43400 UPM Serdang, Selangor Darul Ehsan Malaysia</t>
  </si>
  <si>
    <t>Universiti Putra Malasia</t>
  </si>
  <si>
    <t>UAV-Based Imaging - Digital Elevation Model Extraction</t>
  </si>
  <si>
    <t>1017-Conference paper.pdf</t>
  </si>
  <si>
    <t>janjoseph_dida@yahoo.com</t>
  </si>
  <si>
    <t>Institute of Renewable Natural Resources, College of Forestry and Natural Resources, University of the Philippines Los Baños</t>
  </si>
  <si>
    <t>College, Laguna, 4031</t>
  </si>
  <si>
    <t>(+63) 0916-6475325</t>
  </si>
  <si>
    <t>Assessment of Trees Outside Forests (TOF) as Potential Food Source in Second District, Makati City</t>
  </si>
  <si>
    <t>GIS Decision Support and Models, Special Session: Resource Sharing</t>
  </si>
  <si>
    <t>1018-ACRS Abstract_Dida et.al..docx</t>
  </si>
  <si>
    <t>martin.isenburg@gmail.com</t>
  </si>
  <si>
    <t>rapidlasso GmbH, Friedrichshafenerstr. 1, 82205 Gilching</t>
  </si>
  <si>
    <t>LiDAR remote sensing</t>
  </si>
  <si>
    <t>full waveform processing, vegetation analysis, ground penetration</t>
  </si>
  <si>
    <t>Unique Full Waveform LiDAR through 60 meter of Forest Canopy</t>
  </si>
  <si>
    <t>1019-acrs2014_full_waveform.pdf</t>
  </si>
  <si>
    <t>DTM, vegetation penetration, ground point extraction</t>
  </si>
  <si>
    <t>Experiences with LiDAR Ground Penetration in Dense Tropical Rainforests</t>
  </si>
  <si>
    <t>1020-acrs2014_lidar_penetration.pdf</t>
  </si>
  <si>
    <t>delatorredm@gmail.com</t>
  </si>
  <si>
    <t>Remote Sensing Applications: Agriculture &amp; Crops</t>
  </si>
  <si>
    <t>Phenology-based classification of major crop area in Central Lunon, Philippines from 2001-2013</t>
  </si>
  <si>
    <t>College of of Science, University of the Philippines Diliman, Velasquez St., Quezon City</t>
  </si>
  <si>
    <t>632 981 8500 loc. 3945</t>
  </si>
  <si>
    <t>1021-acrs2014_abstract.pdf</t>
  </si>
  <si>
    <t>180-Abstract _ACRS_H.S Lin-new.doc</t>
  </si>
  <si>
    <t>Spatially Accumulation for Soil Organic Carbon Stock in Tropical Forest Ecosystem using Geospatial Approach</t>
  </si>
  <si>
    <t>Pavan Kumar</t>
  </si>
  <si>
    <t>Department of Remote Sensing, Banasthali University</t>
  </si>
  <si>
    <t>Newai, Rajasthan</t>
  </si>
  <si>
    <t>pawan2607@gmail.com</t>
  </si>
  <si>
    <t>1022-Abstract.docx</t>
  </si>
  <si>
    <t>Dr. Mẫn Quang Huy</t>
  </si>
  <si>
    <t>man.quang@gmail.com </t>
  </si>
  <si>
    <t>(84) 012 9497 5205</t>
  </si>
  <si>
    <t>334 Nguyen Trai str., Thanh Xuan district, Ha Noi</t>
  </si>
  <si>
    <t>Developing GIS decision support tools to policy makers on land use planning and sustainable management in Vietnam</t>
  </si>
  <si>
    <t>1023-Abstract to conference ACRS 2014.doc</t>
  </si>
  <si>
    <t>Dr. Norman Kerle</t>
  </si>
  <si>
    <t>n.kerle@utwente.nl</t>
  </si>
  <si>
    <t xml:space="preserve">Faculty of Geo-Information Science and Earth Observation (ITC), University of Twente, Department of Earth Systems Analysis (ESA)
</t>
  </si>
  <si>
    <t>P.O. Box 6, Hengelosestraat 99, 7500 AA Enschede</t>
  </si>
  <si>
    <t>Remote sensing applications – Disaster</t>
  </si>
  <si>
    <t>Urban structural damage assessment with oblique UAV imagery, object-based image analysis and semantic reasoning</t>
  </si>
  <si>
    <t>1024-ACRS_abstract_Kerle.docx</t>
  </si>
  <si>
    <t>PGIS Tool for Erosion susceptibility and Soil Conservation Planning in a Watershed of Nepal</t>
  </si>
  <si>
    <t>bhandarikrishna@hotmail.com</t>
  </si>
  <si>
    <t>Dr. Krishna Prasad Bhandari</t>
  </si>
  <si>
    <t>Western Region Campus</t>
  </si>
  <si>
    <t>Tribhuvan University,Pokhara</t>
  </si>
  <si>
    <t>Nepal</t>
  </si>
  <si>
    <t>1025-abstract.docx</t>
  </si>
  <si>
    <t>Dr. Zhanyu Liu</t>
  </si>
  <si>
    <t>liuzhanyu@zju.edu.cn</t>
  </si>
  <si>
    <t>Hangzhou Normal University</t>
  </si>
  <si>
    <t>F1015 Science Park of Hangzhou Normal University, 1378 Wenyixi Road</t>
  </si>
  <si>
    <t>86-571-88982510</t>
  </si>
  <si>
    <t>NO</t>
  </si>
  <si>
    <t>Change detection in irrigation and drainage systems using aerial and satellite images over the past four decades (1973-2013) in Mekong Delta</t>
  </si>
  <si>
    <t>379-Conference paper's abstract inACRS2014_ZhanYuLiu.docx</t>
  </si>
  <si>
    <t>Ms. Shin-Yi Chen</t>
  </si>
  <si>
    <t>wing7026@hotmail.com</t>
  </si>
  <si>
    <t>Development of the Identifier for Topographic Map Feature</t>
  </si>
  <si>
    <t>379-Development of the Identifier for Topographic Map Feature.pdf</t>
  </si>
  <si>
    <t>1026-Abstract-ACRS2014-Akira-Hirano.doc</t>
  </si>
  <si>
    <t>1027-Absctract_YiMa_China.doc</t>
  </si>
  <si>
    <t>mr. KENNETH OLAFSSON</t>
  </si>
  <si>
    <t>International Sales Director, Satellite Operations, Kongsberg Satellite Services AS</t>
  </si>
  <si>
    <t>Drammensveien 165, N-0212 Oslo</t>
  </si>
  <si>
    <t xml:space="preserve">kennetho@ksat.no </t>
  </si>
  <si>
    <t>47 90 51 07 42</t>
  </si>
  <si>
    <t>A new Approach to Ground Infrastructure - KSAT Small Antenna Network</t>
  </si>
  <si>
    <t>Ground infrastructure, Satellite Programs, New Generation Sensors and Applications</t>
  </si>
  <si>
    <t>1028-A New Approach to Ground Infrastructure – KSAT Small Antenna Network.pdf</t>
  </si>
  <si>
    <t>Mr. Martin Krynitx</t>
  </si>
  <si>
    <t>martink@ksat.no</t>
  </si>
  <si>
    <t>Inclined Satellite Orbits and Resulting Ground Satation Network Solutions for Near Equatorial Areas</t>
  </si>
  <si>
    <t>1029-Inclined Satellite Orbits and Resulting Ground Station Network Solutions for Near Equatorial Areas.pdf</t>
  </si>
  <si>
    <t>Minimizing Latency by Using Existing Global Ground Networks</t>
  </si>
  <si>
    <t>1030-Minimizing Latency by Using Existing Global Ground Network.pdf</t>
  </si>
  <si>
    <t>INDIVIDUAL TREE MEASUREMENT IN TROPICAL ENVIRONMENT USING TERRESTRIAL LASER SCANNING</t>
  </si>
  <si>
    <t>FLOOD HAZARD MAPPING IN TROPICAL ENVIRONMENT USING AIRBORNE LIDAR: A CASE STUDY IN KOTA TINGGI, JOHOR</t>
  </si>
  <si>
    <t>295-ACRS 2014 Abstract - MZA Rahman Individual tree measurement.docx</t>
  </si>
  <si>
    <t>296-ACRS 2014 Abstract - MZA Rahman Flood Hazard Mapping.docx</t>
  </si>
  <si>
    <t>311-Abstract_ACRS2014__Jo-Tzu,Chiang.pdf</t>
  </si>
  <si>
    <t>336-Hsin-Hao Lien_abstract.docx</t>
  </si>
  <si>
    <t>Mr. Hieu Nguyen</t>
  </si>
  <si>
    <t>hieunguyen@yonsei.ac.kr</t>
  </si>
  <si>
    <t>50 Yonsei-ro Seodaemun-gu, Seoul 120-749, Korea.</t>
  </si>
  <si>
    <t>A ESTIMATING ABOVE GROUND CORN BIOMASS BY COMBINING SATELLITE IMAGERY AND FIELD INVENTORY</t>
  </si>
  <si>
    <t>A COMPARISON OF THREE ATMOSPHERIC CORRECTION</t>
  </si>
  <si>
    <t>381-2014 Abstract_Hieu_ACRS_cornbiomass.doc</t>
  </si>
  <si>
    <t>382-2014 Abstract_Hieu_ACRS_atmospheric_correction.doc</t>
  </si>
  <si>
    <t>Mr. Szu-Chi Peng</t>
  </si>
  <si>
    <t>ekin410415@hotmail.com</t>
  </si>
  <si>
    <t>No.300, Jhongli City, Taoyuan 32001, Taiwan</t>
  </si>
  <si>
    <t>URBAN ROAD EXTRACTION FROM OPTICAL REMOTELY SENSED IMAGERY</t>
  </si>
  <si>
    <t>384-ACRS_2014_peng szu chi.doc</t>
  </si>
  <si>
    <t>Ecology and Environmental change or Forestry/Ecosystem Destruction</t>
  </si>
  <si>
    <t>Monitoring of Forest Cover Changes in Myanmar at Near Real-time Using Multi-Temporal and Multi-Spatial Resolution Satellite Imageries</t>
  </si>
  <si>
    <t>MR. Khun San Aung</t>
  </si>
  <si>
    <t>Myanmar Information Management Unit</t>
  </si>
  <si>
    <t>Yangon</t>
  </si>
  <si>
    <t>95 (0)9 4200 37751</t>
  </si>
  <si>
    <t>khunsanaung.GIS@gmail.com</t>
  </si>
  <si>
    <t>1031-ACRS2014_paper_Abstract_KhunSanAung.docx</t>
  </si>
  <si>
    <t>Strategies to promote the application of satellite remote sensing in emerging areas</t>
  </si>
  <si>
    <t>Dr. Ning Wei</t>
  </si>
  <si>
    <t>application, promotion</t>
  </si>
  <si>
    <t>CHINA GREAT WALL INDUSTRY CORPORATION (CGWIC),</t>
  </si>
  <si>
    <t>No. 88 Nan Cai Yuan Street, Xicheng District, Beijing 100054, P. R. China</t>
  </si>
  <si>
    <t>(86)13466362803</t>
  </si>
  <si>
    <t>ningwei@cgwic.com</t>
  </si>
  <si>
    <t>1032-20140606 Strategies to promote the application of satellite remote sensing in emerging areas.doc</t>
  </si>
  <si>
    <t>Earth Observation: from Systems to Services and from In-orbit cameras to Value-Added Products</t>
  </si>
  <si>
    <t>Earth Observation, Navigation and Scienc, Airbus Defence and Space</t>
  </si>
  <si>
    <t>31 rue des Cosmonautes, 31402 Toulouse Cedex 4</t>
  </si>
  <si>
    <t>michel.siguier@astrium.eads.net</t>
  </si>
  <si>
    <t>1033-Abstract ACRS 2014.doc</t>
  </si>
  <si>
    <t>LiDAR as a Tool for Sustainable Development</t>
  </si>
  <si>
    <t>PT. McElhanney Indonesia</t>
  </si>
  <si>
    <t>Jl. Pejaten Barat II No 20 Unit A, Jakarta Selatan 12510</t>
  </si>
  <si>
    <t xml:space="preserve">Indonesia </t>
  </si>
  <si>
    <t>62 21 71793137</t>
  </si>
  <si>
    <t>Mr. Francisco Goncalves</t>
  </si>
  <si>
    <t>syanti@mcelhanney.com</t>
  </si>
  <si>
    <t>Dr. Enrico C Paringit</t>
  </si>
  <si>
    <t>DREAM Program</t>
  </si>
  <si>
    <t>Room 312-316 National Engineering Center, University of the Philippines - Diliman</t>
  </si>
  <si>
    <t>(632)9818770</t>
  </si>
  <si>
    <t>LiDAR Quality Checking when Mapping at a National Scale</t>
  </si>
  <si>
    <t>National Scale Mapping</t>
  </si>
  <si>
    <t>LiDAR Quality Checking</t>
  </si>
  <si>
    <t>Quality Control Assessment and Reporting for Large Scale LiDAR-based Elevation Products</t>
  </si>
  <si>
    <t>385-ACRS2014_Paringit_LiDARQualityChecking.docx</t>
  </si>
  <si>
    <t>RAPIDMAP Project for Disasters Monitoring</t>
  </si>
  <si>
    <t>Dr. Kohei Cho</t>
  </si>
  <si>
    <t>Tokai University</t>
  </si>
  <si>
    <t>4-1-1 Kitakaname Hiratsuka, Kanagawa 259-1292</t>
  </si>
  <si>
    <t>cho@yoyogi.ycc.u-tokai.ac.jp</t>
  </si>
  <si>
    <t>Weather effects reduction in calculating sea ice concentration from AMSR2 data</t>
  </si>
  <si>
    <t xml:space="preserve">Mr.YasutomoTOKUTSU </t>
  </si>
  <si>
    <t>2-28-4, Tomigaya, Shibuyaku, Tokyo</t>
  </si>
  <si>
    <t>4bahm005@mail.tokai-u.jp</t>
  </si>
  <si>
    <t>1035-ACRS2014_abstract_RAPIDMAP_CHO.doc</t>
  </si>
  <si>
    <t>1036-ACRS2014_Abstract_Weather_Tokutsu.doc</t>
  </si>
  <si>
    <t>1034-LiDAR Presentation - 35th ACRS Conference, Myanmar.docx</t>
  </si>
  <si>
    <t>Centre for Remote Imaging, Sensing and Processing (CRISP), National University of Singapore</t>
  </si>
  <si>
    <t>Lower Kent Ridge Road, 119078</t>
  </si>
  <si>
    <t>+65 6516 5565</t>
  </si>
  <si>
    <t>crschenp@nus.edu.sg</t>
  </si>
  <si>
    <t>Coastal Zoon</t>
  </si>
  <si>
    <t>Mangrove Mapping and Change Detection Using Satellite Imagery</t>
  </si>
  <si>
    <t>Ms. Chen Ping</t>
  </si>
  <si>
    <t>1037-ACRS2014_Abstract_chenp.doc</t>
  </si>
  <si>
    <t>Mr. Sho Tsunoda</t>
  </si>
  <si>
    <t>tsunosho@iis.u-tokyo.ac.jp</t>
  </si>
  <si>
    <t>Ce506, 4-6-1 Komaba, Meguro-ku</t>
  </si>
  <si>
    <t>Nothing</t>
  </si>
  <si>
    <t>Detection and Calculation of Peatland Subsidence in Indonesia by using Interferomtric Synthetic Aperture Radar (InSAR)</t>
  </si>
  <si>
    <t>386-2014_0608_abstract.pdf</t>
  </si>
  <si>
    <t>Ms. Haemi PARK</t>
  </si>
  <si>
    <t>hmpark@iis.u-tokyo.ac.jp</t>
  </si>
  <si>
    <t>IIS, Univ.Tokyo</t>
  </si>
  <si>
    <t>Ce506, 6-1, Komaba 4</t>
  </si>
  <si>
    <t>81-3-5452-6410</t>
  </si>
  <si>
    <t>Forestry/ Ecosystem Destruction</t>
  </si>
  <si>
    <t>Assessment of fire vulnerability through human activity by using road distribution in peat land of Indonesia</t>
  </si>
  <si>
    <t>387-HaemiPARK_ACRS2014.pdf</t>
  </si>
  <si>
    <t>Dr. soni Darmawan</t>
  </si>
  <si>
    <t>Agriculture and crops</t>
  </si>
  <si>
    <t>Integrating Drought, Precipitation and Vegetation Index for Assessment of Rice Production</t>
  </si>
  <si>
    <t>388-02. abstract ACRS-2014R2.pdf</t>
  </si>
  <si>
    <t>Ms. SUDE SURIGUGE</t>
  </si>
  <si>
    <t>sorgog@iis.u-tokyo.ac.jp</t>
  </si>
  <si>
    <t>6-1,Komaba 4-chome, Meguro</t>
  </si>
  <si>
    <t>080-4624-0622</t>
  </si>
  <si>
    <t>Methane estimation</t>
  </si>
  <si>
    <t>wetland</t>
  </si>
  <si>
    <t>comparison analysis</t>
  </si>
  <si>
    <t>Comparison analysis of CH4 estimations from biophysical modeling, satellite measurement and inventory data in Siberian natural wetland</t>
  </si>
  <si>
    <t>389-Abstract_ACRS2014.pdf</t>
  </si>
  <si>
    <t>Dr.Zhanyu Liu</t>
  </si>
  <si>
    <t>Lab for Spatial Information and Bio-disaster, Department of Remote Sensing and Geosciences, Hangzhou Normal University</t>
  </si>
  <si>
    <t>86-1395-8059-040</t>
  </si>
  <si>
    <t> zdrsbond@zju.edu.cn</t>
  </si>
  <si>
    <t>Mr. Sk. Mustak</t>
  </si>
  <si>
    <t>mustak.sk5@gmail.com</t>
  </si>
  <si>
    <t>School of Studies in Geography,</t>
  </si>
  <si>
    <t>Pt. Ravishankar Shukla University</t>
  </si>
  <si>
    <t>DELINEATION OF RURAL-URBAN FRINGE OF RAIPUR CITY, INDIA: A GIS AND AHP OPTIMIZATION APPROACH</t>
  </si>
  <si>
    <t>Mr. John Louie D Fabila</t>
  </si>
  <si>
    <t>johnlouie.fabila@gmail.com</t>
  </si>
  <si>
    <t>Rm. 312-316 National Engineering Center, University of the Philippines - Diliman</t>
  </si>
  <si>
    <t>(632) 981 8770</t>
  </si>
  <si>
    <t>Hyperspectral Imagery Calibration</t>
  </si>
  <si>
    <t>CASI-1500 Imagery Calibration</t>
  </si>
  <si>
    <t>Remote Sensing Imagery Calibration</t>
  </si>
  <si>
    <t>HYPERSPECTRAL IMAGERY CALIBRATION IN AN URBAN SETTING</t>
  </si>
  <si>
    <t>391-ACRS2014_Fabila_HyperspectralCalibration.docx</t>
  </si>
  <si>
    <t>390-Delineation of Rural.doc</t>
  </si>
  <si>
    <t>Automated Feature Extraction</t>
  </si>
  <si>
    <t>Building footprint and vegetation extraction</t>
  </si>
  <si>
    <t>Using hyperspectral and LiDAR for feature extraction</t>
  </si>
  <si>
    <t>Automated Building Footprint and Vegetation Extraction Using Lidar and Hyperspectral Imagery</t>
  </si>
  <si>
    <t>392-ACRS2014_Fabila_AutomatedFeatureExtraction.docx</t>
  </si>
  <si>
    <t>Dr. Naresh Kumar Baghmar</t>
  </si>
  <si>
    <t>APPLICATION OF LAND FRAGMENTATION MATRIX FOR URBAN SPRAWL AND LAND USE CHANGE ANALYSIS: A CASE STUDY OF SEJBAHAR PERI-URBAN VILLAGE OF RAIPUR CITY, INDIA</t>
  </si>
  <si>
    <t>393-Abstract NKB.doc</t>
  </si>
  <si>
    <t>Dr. Nina Yulianti</t>
  </si>
  <si>
    <t>ninayulianti.unpar@gmail.com</t>
  </si>
  <si>
    <t>Soil Science Group, Division of Agrotechnology, Faculty of Agriculture, University of Palangkaraya</t>
  </si>
  <si>
    <t>Kampus UNPAR Tunjung Nyaho, Jl. Yos Sudarso Palangka Raya 73112, CENTRAL KALIMANTAN</t>
  </si>
  <si>
    <t>62-536-322-2664; 322-7863 (Office)</t>
  </si>
  <si>
    <t>A Satellite-Based Early Warning System for Peatland Fires Toward, Sustainable Palm Oil in Indonesia</t>
  </si>
  <si>
    <t>1039-Abstract_Nina_UNPAR.pdf</t>
  </si>
  <si>
    <t>1038-Conference paper's abstract inACRS2014_ZhanYuLiu.docx</t>
  </si>
  <si>
    <t xml:space="preserve">31 (0)53 4874 476 </t>
  </si>
  <si>
    <t>The focus is on the importance of geo-information including remote sensing, in poverty reduction and international development</t>
  </si>
  <si>
    <t>-       Application of New Sensors</t>
  </si>
  <si>
    <t>Using Mechanical Surface Splines for Interpolation to generate large scale image map from high resolution data</t>
  </si>
  <si>
    <t>US Department of Transportation, Office of the Assistant Secretary for Research and Technology (OST-R)</t>
  </si>
  <si>
    <t>Special Sessions (Satellite Programs) or New Generation Sensors and Applications</t>
  </si>
  <si>
    <t>THE CLASSIFICATION OF FOREST TREE SPECIES USING SATELLITE IMAGERY IN MONGOLIA</t>
  </si>
  <si>
    <t>dogoo_1011@yahoo.com</t>
  </si>
  <si>
    <t>866-3-4227151#57659</t>
  </si>
  <si>
    <t>300, Jhongda Rd., Jhongli 32001</t>
  </si>
  <si>
    <t>MONITORING AND PREDICTING THE URBAN DEVELOPMENT OF GUATEMALA CITY, GUATEMALA</t>
  </si>
  <si>
    <t>Dr. Alejandra Tercero</t>
  </si>
  <si>
    <t>GIS, decision support model</t>
  </si>
  <si>
    <t>Remote sensing applications, urban monitoring</t>
  </si>
  <si>
    <t>1041-Abstract, MONITORING AND PREDICTING THE URBAN DEVELOPMENT OF GUATEMALA CITY.pdf</t>
  </si>
  <si>
    <t>Using spatial metrics and remote sensing to characterize forest change in the North of Vietnam</t>
  </si>
  <si>
    <t>Dr. Pham Minh Hai</t>
  </si>
  <si>
    <t>Image Surveying and Remote Sensing Department, Vietnam Institute of Geodesy and Cartography</t>
  </si>
  <si>
    <t>Ministry of Natural Resources and Environment of Vietnam</t>
  </si>
  <si>
    <t>haialas@yahoo.com</t>
  </si>
  <si>
    <t>1042-Abstract_PhamMinhHai.docx</t>
  </si>
  <si>
    <t xml:space="preserve">PS-InSAR for ground deformation monitoring using ALOS PALSAR data: a case study in Singapore </t>
  </si>
  <si>
    <t xml:space="preserve">Data processing - Change detection </t>
  </si>
  <si>
    <t>Dr.  Qing Wan</t>
  </si>
  <si>
    <t>CRISP, National University of Singapore, 10 Lower Kent Ridge, Road, Blk S17, Level 2, Singapore 119076</t>
  </si>
  <si>
    <t>(65) 65168029</t>
  </si>
  <si>
    <t>1043-ABSTRACT_PS-InSAR for ground deformation monitoring using ALOS PALSAR data.pdf</t>
  </si>
  <si>
    <t>Experience in Participatory-Mapping &amp; -Remote Sensing in Enhancement of Spatial Readiness Index of Indonesia</t>
  </si>
  <si>
    <t>PARTICIPATORY MAPPING</t>
  </si>
  <si>
    <t>Prof. Dr.-Ing. Fahmi Amhar</t>
  </si>
  <si>
    <t>Badan Informasi Geospasial (BIG), Jl. Jakarta – Bogor Km. 46 Cibinong</t>
  </si>
  <si>
    <t>62 21 8790 6041</t>
  </si>
  <si>
    <t>famhar@yahoo.com</t>
  </si>
  <si>
    <t>1044-acrs2014_fahmi_Indonesia_Particpatory-Mapping.doc</t>
  </si>
  <si>
    <t>SAR IMAGE SIMULATION FOR GEOMETRIC AND RADIOMETRIC TERRAIN CORRECTION</t>
  </si>
  <si>
    <t>Dr. Chi-Chung LAU</t>
  </si>
  <si>
    <t>cclau@itri.org.tw</t>
  </si>
  <si>
    <t>Green Energy and Environmental Laboratories, ITRI</t>
  </si>
  <si>
    <t>Bldg.24,#195 Chung Hsin Road Sec.3, ChuTung, HsinChu, Taiwan 310</t>
  </si>
  <si>
    <t>886 (03) 5915468</t>
  </si>
  <si>
    <t>1045-ACRS2014-Abstract-SAR Image simulation for terrain correction.doc</t>
  </si>
  <si>
    <t>No.</t>
  </si>
  <si>
    <t>Mr. D Enkhjargal</t>
  </si>
  <si>
    <t>enkhe58@yahoo.com</t>
  </si>
  <si>
    <t>Applications of Multitemporal Optical Images for Forest Resources Study in Mongolia</t>
  </si>
  <si>
    <t>21-Enkhjargal_abstract1.docx</t>
  </si>
  <si>
    <t>Non-parametric predictions of tropical forest attribute for multi-source forest inventory</t>
  </si>
  <si>
    <t>Dr. Parvez Rana</t>
  </si>
  <si>
    <t>School of Forest Sciences, University of Eastern Finland</t>
  </si>
  <si>
    <t>P. O. Box - 111, FI – 80101, Joensuu</t>
  </si>
  <si>
    <t>Finland</t>
  </si>
  <si>
    <t>parvez_200207@yahoo.com</t>
  </si>
  <si>
    <t>358-50-3723-942</t>
  </si>
  <si>
    <t>1046-Abstract_ACRS2014_Parvez_Rana.pdf</t>
  </si>
  <si>
    <t>12-Abstract_ACRS2014_Korom_new.pdf</t>
  </si>
  <si>
    <t>Dr. Rayan Ghazi Thannoun</t>
  </si>
  <si>
    <t>rayan.ghazi@yahoo.com</t>
  </si>
  <si>
    <t>Mosul university</t>
  </si>
  <si>
    <t>Remote Sensing Center</t>
  </si>
  <si>
    <t>Iraq</t>
  </si>
  <si>
    <t>964 7701610916</t>
  </si>
  <si>
    <t>study of hydrocarbon seepage by remote sensing techniques</t>
  </si>
  <si>
    <t>structural control of hydrocarbon seepage</t>
  </si>
  <si>
    <t>Structural control evaluation of hydrocarbon seepages in northern Iraq using remote sensing techniques</t>
  </si>
  <si>
    <t>25-abstract_Rayan_Iraq.doc</t>
  </si>
  <si>
    <t>Dr. Sabah Hussein Ali</t>
  </si>
  <si>
    <t>sabah196004@yahoo.com</t>
  </si>
  <si>
    <t>Mosul University</t>
  </si>
  <si>
    <t>Remote sensing-climate</t>
  </si>
  <si>
    <t>climate</t>
  </si>
  <si>
    <t>Using of GIS software for Mapping the Climatic Data Obtaining by Internet Network</t>
  </si>
  <si>
    <t>27-abstruct 2014.docx</t>
  </si>
  <si>
    <t>9-ACRS2014 abstract_Hengqian Zhao_new20140512.pdf</t>
  </si>
  <si>
    <t>Fractal analysis for radioisotope pollution patterns by nuclear power plant accidents</t>
  </si>
  <si>
    <t>Susumu Ogawa</t>
  </si>
  <si>
    <t>Nagasaki University, Graduate school, Faculty of Engineering</t>
  </si>
  <si>
    <t>Bunkyo-machi 1-14, Nagasaki, 852-8521</t>
  </si>
  <si>
    <t>ogawasusumu@nagasaki-u.ac.jp</t>
  </si>
  <si>
    <t>1047-AbstractSaito.docx</t>
  </si>
  <si>
    <t>Mr. Yatin Suwarno</t>
  </si>
  <si>
    <t>yatinsuwarno@yahoo.com</t>
  </si>
  <si>
    <t>Land Suitability</t>
  </si>
  <si>
    <t>Quickbird Imagery for Support to Mapping of Salt Land Suitability in Kupang Bay, East Nusa Tenggara Province - Indonesia</t>
  </si>
  <si>
    <t>43-ACRS-2014-Abstract-Yatin.doc</t>
  </si>
  <si>
    <t>Mr. Bambang Riadi</t>
  </si>
  <si>
    <t>briadi_jasinfo@yahoo.com</t>
  </si>
  <si>
    <t>Spatial Information Agency</t>
  </si>
  <si>
    <t>Jl. Raya Jakarta Bogor Km.46</t>
  </si>
  <si>
    <t>Remote Sensing Aplication</t>
  </si>
  <si>
    <t>Agriculture and Crop</t>
  </si>
  <si>
    <t>Land Evaluation</t>
  </si>
  <si>
    <t>THE EVALUATION OF LAND TO AGRICULTURE IN BANGGAI REGENCY</t>
  </si>
  <si>
    <t>51-ACRS2014_BRiadi_Wiwin.doc</t>
  </si>
  <si>
    <t>Mr. Munkh-Erdene Dari Ekh Altangerel</t>
  </si>
  <si>
    <t>muugii1113@yahoo.com</t>
  </si>
  <si>
    <t>Institute of Informatics</t>
  </si>
  <si>
    <t>Ave.Enkhtaivan-54B, Ulaanbaatar-51, Mongolia</t>
  </si>
  <si>
    <t>976-11-99040270</t>
  </si>
  <si>
    <t>Hyperspectral sensing</t>
  </si>
  <si>
    <t>FEATURE EXTRACTION AND CLASSIFICATION OF HYPERSPECTRAL IMAGES</t>
  </si>
  <si>
    <t>66-Abstract_ACRS2014_Munkh-Erdene.A.docx</t>
  </si>
  <si>
    <t>65-ACRS_ACRS2014_G_Seta.docx</t>
  </si>
  <si>
    <t>Mr. Ryan Nurtyawan</t>
  </si>
  <si>
    <t>nurtyawan70@yahoo.com</t>
  </si>
  <si>
    <t>Centre for Remote Sensing</t>
  </si>
  <si>
    <t>Estimation of water Sufficiency</t>
  </si>
  <si>
    <t>Radarsat-2 Quad Polarimetric</t>
  </si>
  <si>
    <t>Soil Mouisture</t>
  </si>
  <si>
    <t>Estimation Of Water Sufficiency For Growing Rice by Analysing Soil Moisture Derived From Radarsat-2 Quad Polarimetric Imageries</t>
  </si>
  <si>
    <t>75-abstrac_acrs2014_Estimation of water sufficiency_ryan.docx</t>
  </si>
  <si>
    <t>Mr. Syarifuddin Bin Misbari</t>
  </si>
  <si>
    <t>syr7din@yahoo.com</t>
  </si>
  <si>
    <t>Institute of Geospatial Science and Technology (INSTEG)</t>
  </si>
  <si>
    <t>Faculty of Geoinformation and Real Estate,</t>
  </si>
  <si>
    <t>Image Filtering</t>
  </si>
  <si>
    <t>Evaluation of median filtering impact on satellite-based submerged seagrass mapping accuracy in moderate clarity of tropical coastal water</t>
  </si>
  <si>
    <t>96-ACRS2014Abstract-Syarifuddin.docx</t>
  </si>
  <si>
    <t>Ms. Fitri Aprilia Anugrah</t>
  </si>
  <si>
    <t>fitriapriliaanugrahh@yahoo.com</t>
  </si>
  <si>
    <t>Sangkuriang H 1 B</t>
  </si>
  <si>
    <t>Surface Roughness at Volcanic Terrain</t>
  </si>
  <si>
    <t>Surface Roughness Modelling Using Fully Polarimetric SAR Data to Deliniate Mineralization Zone at Volcanic Terrain</t>
  </si>
  <si>
    <t>135-SURFACE ROUGHNESS MODELLING USING FULLY POLARIMETRIC SAR DATA TO DELINIATE MINERALIZATION ZONE AT VOLCANIC TERRAIN.pdf</t>
  </si>
  <si>
    <t>Dr. SIOW WEI JAW</t>
  </si>
  <si>
    <t>swjaw@yahoo.com</t>
  </si>
  <si>
    <t>Locational and Detectability Accuracies Calibration Test Site for Urban Underground Infrastructure Mapping</t>
  </si>
  <si>
    <t>151-Abstract_ACRS2014_swjaw.docx</t>
  </si>
  <si>
    <t>Mr. Va-Khin Lau</t>
  </si>
  <si>
    <t>khinlau@yahoo.com</t>
  </si>
  <si>
    <t>886 - 975669354</t>
  </si>
  <si>
    <t>Seagrass mapping</t>
  </si>
  <si>
    <t>Mapping Seagrass bed in Thuy Trieu Lagoon (Vietnam) by using Landsat8 image</t>
  </si>
  <si>
    <t>163-abstract_LauVaKhin.pdf</t>
  </si>
  <si>
    <t>Ms. Dolgorsuren Sanjjav</t>
  </si>
  <si>
    <t>Master student in National central university</t>
  </si>
  <si>
    <t>National Central University, 300, Jhongda Rd., Jhongli 32001, Taiwan.</t>
  </si>
  <si>
    <t>866-9-70445043</t>
  </si>
  <si>
    <t>Forest inventory generalization using satellite imagery in Mongolia</t>
  </si>
  <si>
    <t>223-Abstract _Dolgorsuren Sanjjav.docx</t>
  </si>
  <si>
    <t>Dr. Carlos Miniano Pascual</t>
  </si>
  <si>
    <t>cmpascual123@yahoo.com</t>
  </si>
  <si>
    <t>Future University</t>
  </si>
  <si>
    <t>Africa Road</t>
  </si>
  <si>
    <t>Sudan</t>
  </si>
  <si>
    <t>GIS and remote sensing</t>
  </si>
  <si>
    <t>Land degradation</t>
  </si>
  <si>
    <t>geoinformatics</t>
  </si>
  <si>
    <t>Geoinformatics-Based Assessment of Land Degradation in the Upper Ewaso Ngâ€™iro Basin, Kenya</t>
  </si>
  <si>
    <t>229-cmpascual_abstract.doc</t>
  </si>
  <si>
    <t>289-ACRS_2014_ABSTRACT_0530.docx</t>
  </si>
  <si>
    <t>Dr. Tran Thi Van Tran Thi Van</t>
  </si>
  <si>
    <t>vanbaokt@yahoo.com</t>
  </si>
  <si>
    <t>Ho Chi Minh City University of Technology, Vietnam National University Ho Chi Minh City</t>
  </si>
  <si>
    <t>268 Ly Thuong Kiet Street, District 10</t>
  </si>
  <si>
    <t>Remote sensing for monitoring urban heat environment under impact of urban biophysical components</t>
  </si>
  <si>
    <t>329-TranThiVan_abs_UrbanHeatEnvi.pdf</t>
  </si>
  <si>
    <t>Mr. Isola Ajibola</t>
  </si>
  <si>
    <t>Universiti Putra Malaysia</t>
  </si>
  <si>
    <t>43400 UPM Serdang, Selangor Darul Ehsan, Malaysia</t>
  </si>
  <si>
    <t>DEM/3D generation</t>
  </si>
  <si>
    <t>UAV- BASED IMAGING- DIGITAL ELEVATION MODEL EXTRACTION</t>
  </si>
  <si>
    <t>333-Conference paper.pdf</t>
  </si>
  <si>
    <t>Mr. Jan Joseph Viola Dida</t>
  </si>
  <si>
    <t>Environmental Remote Sensing and Geo-Information Laboratory</t>
  </si>
  <si>
    <t>Institute of Renewable Natural Resources, College of Forestry and Natural Resources</t>
  </si>
  <si>
    <t>Decision Tree Algorithm</t>
  </si>
  <si>
    <t>340-ACRS Abstract_Dida et.al..docx</t>
  </si>
  <si>
    <t>Mr. Jason P. Punay</t>
  </si>
  <si>
    <t>punay_jason@yahoo.com</t>
  </si>
  <si>
    <t>University of the Philippines-Diliman</t>
  </si>
  <si>
    <t>IESM, UP Diliman</t>
  </si>
  <si>
    <t>(+632)9518500 local 3945</t>
  </si>
  <si>
    <t>Atmospheric Science</t>
  </si>
  <si>
    <t>COMPARISON OF THE RAINFALL RETRIEVAL ALGORITHM FROM MODIS CLOUD PRODUCTS AND TRMM</t>
  </si>
  <si>
    <t>346-ACRS2014_Abstract_Punay_rev2.pdf</t>
  </si>
  <si>
    <t>Dr. BISWAJIT SARMA</t>
  </si>
  <si>
    <t>iambiswajit@yahoo.com</t>
  </si>
  <si>
    <t>JORHAT ENGINEERING COLLEGE</t>
  </si>
  <si>
    <t>DEPARTMENT OF CIVIL ENGINEERING</t>
  </si>
  <si>
    <t>REMOTE SENSING APPICATIONS</t>
  </si>
  <si>
    <t>DISASTERS</t>
  </si>
  <si>
    <t>NONE</t>
  </si>
  <si>
    <t>APPLICATION OF HIGH RESOLUTION IMAGERIES FOR EARTHQUKE RISK REDUCTION OF MEGA CITIES</t>
  </si>
  <si>
    <t>356-Abstract_Biswajit Sarma_ACRS 2014.docx</t>
  </si>
  <si>
    <t>Dr. Preesan Rakwatin</t>
  </si>
  <si>
    <t>preesan@gistda.or.th</t>
  </si>
  <si>
    <t>Research and Development Group, Geo-Informatics and Space Technology Development Agency (Public Organization)</t>
  </si>
  <si>
    <t>120 The Government Complex, Building B 7th Floor, Chaeng Wattana Road, Lak Si, Bangkok 10210</t>
  </si>
  <si>
    <t>66-2-141-4567</t>
  </si>
  <si>
    <t>Automatic classification</t>
  </si>
  <si>
    <t>Assessment of Cloud Area using Field Server and Image Processing</t>
  </si>
  <si>
    <t>1048-Abstract_ACRS2014_Tanakorn_Sritarapipat.docx</t>
  </si>
  <si>
    <t>Mr. Brent Cabungcal Fallarcuna</t>
  </si>
  <si>
    <t>brentfallarcuna@yahoo.com</t>
  </si>
  <si>
    <t>Institute of environmental Science and Meteorology</t>
  </si>
  <si>
    <t>University of the Philippines -Diliman</t>
  </si>
  <si>
    <t>(632) 981-8500 loc. 3945</t>
  </si>
  <si>
    <t>Forest Change</t>
  </si>
  <si>
    <t>Forest Cover Change Analysis and Validation in the Philippines from 2000-2012</t>
  </si>
  <si>
    <t>371-Abstract.docx</t>
  </si>
  <si>
    <t>Mr. Miguel Conrado Valdez Vasquez</t>
  </si>
  <si>
    <t>mikevalvas23@yahoo.com</t>
  </si>
  <si>
    <t>Zhongyang Rd. No. 173, 4F, 402</t>
  </si>
  <si>
    <t>Honduras</t>
  </si>
  <si>
    <t>Teleconnection</t>
  </si>
  <si>
    <t>Remote Sensing and Wavelet Analysis for Long Term Non-linear Teleconnection Pattern Identification Between Sea Surface Temperature and Forest Phenology in Central America</t>
  </si>
  <si>
    <t>380-Abstract_miguel_valdez_acrs2014.doc</t>
  </si>
  <si>
    <t>Mr. Anurag Shrivastava</t>
  </si>
  <si>
    <t>anurag.shrivastava100@gmail.com</t>
  </si>
  <si>
    <t>DS-03, Jawahar Bhawan</t>
  </si>
  <si>
    <t>Image processing</t>
  </si>
  <si>
    <t>Digital image processing and downscaling</t>
  </si>
  <si>
    <t>Processing of thermal imagery by using Pixel Block Intensity Modulation and adding spatial details to Thermal Image</t>
  </si>
  <si>
    <t>383-paper1.docx</t>
  </si>
  <si>
    <t>Presentation</t>
  </si>
  <si>
    <t>Dr. Caesar Singh</t>
  </si>
  <si>
    <t>Dr. Daniel Marc G. dela Torre</t>
  </si>
  <si>
    <t>Dr. Hu Xianzhi</t>
  </si>
  <si>
    <t>Dr. Jan Joseph V. Dida</t>
  </si>
  <si>
    <t>Dr. Martin Isenburg</t>
  </si>
  <si>
    <t>Dr. Michel SIGUIER</t>
  </si>
  <si>
    <t>17-Soran Parang.docx</t>
  </si>
  <si>
    <t>76-ACRS 2014 abstrack_Estimation of Paddy Productivity_Alia Saskia.docx</t>
  </si>
  <si>
    <t>77-ACRS2014_abstract_nagatani.doc</t>
  </si>
  <si>
    <t>100-ACRS_abstract.doc</t>
  </si>
  <si>
    <t>138-Abstract_ACRS_yyhsiao_vf.docx</t>
  </si>
  <si>
    <t>169-Abstract.doc</t>
  </si>
  <si>
    <t>196-abstract_acrs2014_huyanh_vietnam.docx</t>
  </si>
  <si>
    <t>212-LARGE SCALE MAPPING OF SETTLEMENTS AND URBAN AREAS WITH SPOT 6&amp;7.doc</t>
  </si>
  <si>
    <t>213-SPOT AND PLÉIADES CONSTELLATION-NEW PERSPECTIVES FOR MAPPING.doc</t>
  </si>
  <si>
    <t>214-SPOT SATELLITES TO SUPPORT REDD AT NATIONAL &amp; PROJECT SCALES.doc</t>
  </si>
  <si>
    <t>1007-ACRS2014 abstract of Zhenfeng Shao.docx</t>
  </si>
  <si>
    <r>
      <t xml:space="preserve">0084-915156881, Fax: </t>
    </r>
    <r>
      <rPr>
        <sz val="12"/>
        <color rgb="FF000000"/>
        <rFont val="Times"/>
        <family val="1"/>
      </rPr>
      <t>(84-4)37540186</t>
    </r>
  </si>
  <si>
    <t>Country/Region</t>
  </si>
  <si>
    <t>Participants</t>
  </si>
  <si>
    <t>Total</t>
  </si>
  <si>
    <t>Session</t>
  </si>
  <si>
    <t>Agriculture &amp; Crop</t>
  </si>
  <si>
    <t>Name</t>
  </si>
  <si>
    <t>Country</t>
  </si>
  <si>
    <t>Climate</t>
  </si>
  <si>
    <t>UAV</t>
  </si>
  <si>
    <t>RS/GIS Application</t>
  </si>
  <si>
    <t>RS/GIS Strategy</t>
  </si>
  <si>
    <t>Urban</t>
  </si>
  <si>
    <t>Poverty</t>
  </si>
  <si>
    <t>Land reform</t>
  </si>
  <si>
    <t>RS/GIS</t>
  </si>
  <si>
    <t>3D GIS</t>
  </si>
  <si>
    <t>Image Processing</t>
  </si>
  <si>
    <t>Land Resources</t>
  </si>
  <si>
    <t>Health GIS</t>
  </si>
  <si>
    <t>Water resources</t>
  </si>
  <si>
    <t>sherylrose.reyes@gmail.com</t>
  </si>
  <si>
    <t>Tel</t>
  </si>
  <si>
    <t>+(63) 917-842-8524</t>
  </si>
  <si>
    <t>Co-ordinator for INDIA in  ISPRS SC and Asian Society for remote sensing Student association</t>
  </si>
  <si>
    <t>Remark</t>
  </si>
  <si>
    <t>852-68073616</t>
  </si>
  <si>
    <t xml:space="preserve">macapagal.erika@gmail.com </t>
  </si>
  <si>
    <t xml:space="preserve">INSTITUTE OF ENVIRONMENTAL SCIENCE AND METEOROLOGY, UNIVERSITY OF THE PHILIPPINES, DILIMAN </t>
  </si>
  <si>
    <t>63(02) 9818500 loc.3945</t>
  </si>
  <si>
    <t>Fauna &amp; Flora International</t>
  </si>
  <si>
    <t>Post</t>
  </si>
  <si>
    <t>suganya.munirathanam@gmail.com</t>
  </si>
  <si>
    <t>91 - 7259838837</t>
  </si>
  <si>
    <t>Department of management, Mount Carmel College, Bangalore, India</t>
  </si>
  <si>
    <t>PhD</t>
  </si>
  <si>
    <t>Master Student</t>
  </si>
  <si>
    <t>jaijawan7@gmail.com</t>
  </si>
  <si>
    <t>Mr. Anand Saravanan</t>
  </si>
  <si>
    <t>Ms. Suganya Munirathnam</t>
  </si>
  <si>
    <t>Mr. Nithiyanandam yogeswaran</t>
  </si>
  <si>
    <t>UAE</t>
  </si>
  <si>
    <t>Geotrax international service</t>
  </si>
  <si>
    <t>vahidi@sfc.keio.ac.jp</t>
  </si>
  <si>
    <t>(+81) 7012789155</t>
  </si>
  <si>
    <t>Land</t>
  </si>
  <si>
    <t>DEPARTMENT OF PHYSICS, COLLEGE OF SCIENCE, BICOL UNIVERSIY</t>
  </si>
  <si>
    <t>meteorology@yahoo.com</t>
  </si>
  <si>
    <t>(+6352) 481-2159</t>
  </si>
  <si>
    <t>EB9327050</t>
  </si>
  <si>
    <t>Passport</t>
  </si>
  <si>
    <t>NRM</t>
  </si>
  <si>
    <t>Water</t>
  </si>
  <si>
    <t>bryanclark07@gmail.com</t>
  </si>
  <si>
    <t>+63 9178826252</t>
  </si>
  <si>
    <t>Department of Geodetic Engineering, University of the Philippines-Diliman</t>
  </si>
  <si>
    <t>Satellite Program</t>
  </si>
  <si>
    <t>Special Sessions SP</t>
  </si>
  <si>
    <t>Special Sessions RS</t>
  </si>
  <si>
    <t xml:space="preserve"> </t>
  </si>
  <si>
    <t>Capacity Building</t>
  </si>
  <si>
    <t>University of Zanjan, Department of Geography</t>
  </si>
  <si>
    <t>Iran</t>
  </si>
  <si>
    <t>ahadnejad@gmail.com</t>
  </si>
  <si>
    <t>P954422061</t>
  </si>
  <si>
    <t>Mr. Mohsen Ahadnejad Reveshty</t>
  </si>
  <si>
    <t>Mr. Syachrul Arief</t>
  </si>
  <si>
    <t>Jl. Raya Jakarta – Bogor Km 46</t>
  </si>
  <si>
    <t>6221- 8752062-63</t>
  </si>
  <si>
    <t>A3726207</t>
  </si>
  <si>
    <t>ppit@big.go.id</t>
  </si>
  <si>
    <t>Time</t>
  </si>
  <si>
    <t>Minutes</t>
  </si>
  <si>
    <t>8:00~9:00</t>
  </si>
  <si>
    <t>9:00~9:50</t>
  </si>
  <si>
    <t>9:50~9:55</t>
  </si>
  <si>
    <t>9:55~10:00</t>
  </si>
  <si>
    <t>10:00~10:05</t>
  </si>
  <si>
    <t>10:05~10:30</t>
  </si>
  <si>
    <t>10:30~11:15</t>
  </si>
  <si>
    <t>11:15~12:00</t>
  </si>
  <si>
    <t>12:00~13:30</t>
  </si>
  <si>
    <t>13:30~14:00</t>
  </si>
  <si>
    <t>14:00~14:20</t>
  </si>
  <si>
    <t>14:20~15:40</t>
  </si>
  <si>
    <t>15:40~16:00</t>
  </si>
  <si>
    <t>16:00~17:00</t>
  </si>
  <si>
    <t>17:30~21:30</t>
  </si>
  <si>
    <t>8:30~10:30</t>
  </si>
  <si>
    <t>10:30~10:50</t>
  </si>
  <si>
    <t>12:10~13:30</t>
  </si>
  <si>
    <t>13:30~15:00</t>
  </si>
  <si>
    <t>13:30~18:00</t>
  </si>
  <si>
    <t>DATE</t>
  </si>
  <si>
    <t>TIME</t>
  </si>
  <si>
    <t>PROGRAM (Tentative)</t>
  </si>
  <si>
    <t>15:00~21:00</t>
  </si>
  <si>
    <t>Registration at front desk (TBD)</t>
  </si>
  <si>
    <t>Day 1:                             27/10/2014 (Monday)</t>
  </si>
  <si>
    <t>Break and exhibition</t>
  </si>
  <si>
    <t>11:00~11:30</t>
  </si>
  <si>
    <t>11:30~12:00</t>
  </si>
  <si>
    <t>Lunch / Banquet Hall</t>
  </si>
  <si>
    <t>Room E</t>
  </si>
  <si>
    <t>Room C</t>
  </si>
  <si>
    <t>Day 2:                          28/10/2014 (Tuesday)</t>
  </si>
  <si>
    <t>Session A-1</t>
  </si>
  <si>
    <t>Session A-2</t>
  </si>
  <si>
    <t>Session A-3</t>
  </si>
  <si>
    <t>Session A-4</t>
  </si>
  <si>
    <t>Session B-1</t>
  </si>
  <si>
    <t>Session B-2</t>
  </si>
  <si>
    <t>Session B-3</t>
  </si>
  <si>
    <t>Session B-4</t>
  </si>
  <si>
    <t>Session C-1</t>
  </si>
  <si>
    <t>Session C-2</t>
  </si>
  <si>
    <t>Session C-3</t>
  </si>
  <si>
    <t>Session C-4</t>
  </si>
  <si>
    <t>Session C-5</t>
  </si>
  <si>
    <t>18:00~21:00</t>
  </si>
  <si>
    <t>Day 3:                          29/10/2014 (Wednesday)</t>
  </si>
  <si>
    <t>Session D-1</t>
  </si>
  <si>
    <t>Session D-2</t>
  </si>
  <si>
    <t>Session D-3</t>
  </si>
  <si>
    <t>Session D-4</t>
  </si>
  <si>
    <t>Session D-5</t>
  </si>
  <si>
    <t>Session D-6</t>
  </si>
  <si>
    <t>Session E-1</t>
  </si>
  <si>
    <t>Session E-2</t>
  </si>
  <si>
    <t>Session E-3</t>
  </si>
  <si>
    <t>Session E-4</t>
  </si>
  <si>
    <t>Session E-5</t>
  </si>
  <si>
    <t>Session E-6</t>
  </si>
  <si>
    <t>15:00~17:30</t>
  </si>
  <si>
    <t>Day 4:                          30/10/2014 (Thursday)</t>
  </si>
  <si>
    <t>Session F-1</t>
  </si>
  <si>
    <t>Session F-2</t>
  </si>
  <si>
    <t>Session F-3</t>
  </si>
  <si>
    <t>Session F-4</t>
  </si>
  <si>
    <t>Session F-5</t>
  </si>
  <si>
    <t>Session F-6</t>
  </si>
  <si>
    <t>Session G-1</t>
  </si>
  <si>
    <t>Session G-2</t>
  </si>
  <si>
    <t>Session G-3</t>
  </si>
  <si>
    <t>Session G-4</t>
  </si>
  <si>
    <t>Session G-5</t>
  </si>
  <si>
    <t>Session G-6</t>
  </si>
  <si>
    <t>General Conference of AARS-2</t>
  </si>
  <si>
    <t>Day 5:                          31/10/2014 (Friday)</t>
  </si>
  <si>
    <t>Tea/Coffee Break</t>
  </si>
  <si>
    <t>Closing Ceremony / Plenary Hall</t>
  </si>
  <si>
    <t>12:00~13:00</t>
  </si>
  <si>
    <t>10:50~12:30</t>
  </si>
  <si>
    <t>12:30~13:30</t>
  </si>
  <si>
    <t>13:30~15:10</t>
  </si>
  <si>
    <t>15:10~15:30</t>
  </si>
  <si>
    <t>stuex@adm.u-tokyo.ac.jp</t>
  </si>
  <si>
    <t>81-3-5841- 2565</t>
  </si>
  <si>
    <t>Graduate School of Agriculture and Life sciences</t>
  </si>
  <si>
    <t>A 0361383</t>
  </si>
  <si>
    <t>Nationality</t>
  </si>
  <si>
    <t>Indian Institute of Remote Sensing (IIRS), Indian Space Research Organization (ISRO), Department of Space (Government of India), 4, Kalidas Road, Dehradun-248001, India</t>
  </si>
  <si>
    <t>91-7060216703</t>
  </si>
  <si>
    <t>kavisha.btechit@gmail.com</t>
  </si>
  <si>
    <t>L3705060</t>
  </si>
  <si>
    <t>INDIAN</t>
  </si>
  <si>
    <t>Ms. KAVISHA</t>
  </si>
  <si>
    <t>Mr. ASHUTOSH SINGH</t>
  </si>
  <si>
    <t>Under Processing</t>
  </si>
  <si>
    <t>nirashu@gmail.com</t>
  </si>
  <si>
    <t>Mr. Tin Aung Moe</t>
  </si>
  <si>
    <t>Mr. Kyaw  Tin</t>
  </si>
  <si>
    <t>Study on the readiness for the National Spatial Data Infrastructure development in Myanmar</t>
  </si>
  <si>
    <t>Disrupted: The Commoditization Of Satellites And How It Changes The Use Of Remote Sensing</t>
  </si>
  <si>
    <t>1049-Abstract_ACRS2014_TAM.docx</t>
  </si>
  <si>
    <t>1050-Abstract_ACRS2014_KT.docx</t>
  </si>
  <si>
    <t>Legal</t>
  </si>
  <si>
    <t>Registration (Front desk of MICC-II's Plenary hall)</t>
  </si>
  <si>
    <t>15:30~17:30</t>
  </si>
  <si>
    <t>7 sessions</t>
  </si>
  <si>
    <t>WEBCON4 -1</t>
  </si>
  <si>
    <t>WEBCON4 -2</t>
  </si>
  <si>
    <t>Room A</t>
  </si>
  <si>
    <t>Room B</t>
  </si>
  <si>
    <t>Room D</t>
  </si>
  <si>
    <t>Room F</t>
  </si>
  <si>
    <t>Technical Tour (Gem Museum, University of Forestry and Agriculture University)</t>
  </si>
  <si>
    <t>JAXA S 1</t>
  </si>
  <si>
    <t>JAXA S 2</t>
  </si>
  <si>
    <t>Cultural Tour (Visit to white elephants's house and National Landmark Garden)</t>
  </si>
  <si>
    <t>A</t>
  </si>
  <si>
    <t>B</t>
  </si>
  <si>
    <t>C</t>
  </si>
  <si>
    <t>D</t>
  </si>
  <si>
    <t>E</t>
  </si>
  <si>
    <t>F</t>
  </si>
  <si>
    <t>G</t>
  </si>
  <si>
    <t>Dr. Kyaw Zaya Htun</t>
  </si>
  <si>
    <t>SC</t>
  </si>
  <si>
    <t>OS-001</t>
  </si>
  <si>
    <t>OS-002</t>
  </si>
  <si>
    <t>OS-003</t>
  </si>
  <si>
    <t>OS-004</t>
  </si>
  <si>
    <t>OS-005</t>
  </si>
  <si>
    <t>OS-006</t>
  </si>
  <si>
    <t>OS-007</t>
  </si>
  <si>
    <t>PS-001</t>
  </si>
  <si>
    <t>PS-002</t>
  </si>
  <si>
    <t>OS-008</t>
  </si>
  <si>
    <t>OS-009</t>
  </si>
  <si>
    <t>OS-010</t>
  </si>
  <si>
    <t>OS-011</t>
  </si>
  <si>
    <t>OS-012</t>
  </si>
  <si>
    <t>OS-013</t>
  </si>
  <si>
    <t>OS-014</t>
  </si>
  <si>
    <t>OS-015</t>
  </si>
  <si>
    <t>OS-016</t>
  </si>
  <si>
    <t>OS-017</t>
  </si>
  <si>
    <t>OS-018</t>
  </si>
  <si>
    <t>OS-019</t>
  </si>
  <si>
    <t>OS-020</t>
  </si>
  <si>
    <t>OS-021</t>
  </si>
  <si>
    <t>OS-022</t>
  </si>
  <si>
    <t>OS-023</t>
  </si>
  <si>
    <t>OS-024</t>
  </si>
  <si>
    <t>OS-025</t>
  </si>
  <si>
    <t>OS-026</t>
  </si>
  <si>
    <t>OS-027</t>
  </si>
  <si>
    <t>OS-028</t>
  </si>
  <si>
    <t>OS-029</t>
  </si>
  <si>
    <t>OS-030</t>
  </si>
  <si>
    <t>OS-031</t>
  </si>
  <si>
    <t>OS-032</t>
  </si>
  <si>
    <t>OS-033</t>
  </si>
  <si>
    <t>PS-003</t>
  </si>
  <si>
    <t>PS-004</t>
  </si>
  <si>
    <t>PS-005</t>
  </si>
  <si>
    <t>OS-034</t>
  </si>
  <si>
    <t>OS-035</t>
  </si>
  <si>
    <t>OS-036</t>
  </si>
  <si>
    <t>OS-037</t>
  </si>
  <si>
    <t>OS-038</t>
  </si>
  <si>
    <t>OS-039</t>
  </si>
  <si>
    <t>OS-040</t>
  </si>
  <si>
    <t>OS-041</t>
  </si>
  <si>
    <t>OS-042</t>
  </si>
  <si>
    <t>OS-043</t>
  </si>
  <si>
    <t>OS-044</t>
  </si>
  <si>
    <t>OS-045</t>
  </si>
  <si>
    <t>OS-046</t>
  </si>
  <si>
    <t>OS-047</t>
  </si>
  <si>
    <t>OS-048</t>
  </si>
  <si>
    <t>OS-049</t>
  </si>
  <si>
    <t>OS-050</t>
  </si>
  <si>
    <t>OS-051</t>
  </si>
  <si>
    <t>OS-052</t>
  </si>
  <si>
    <t>OS-053</t>
  </si>
  <si>
    <t>OS-054</t>
  </si>
  <si>
    <t>OS-055</t>
  </si>
  <si>
    <t>OS-056</t>
  </si>
  <si>
    <t>OS-057</t>
  </si>
  <si>
    <t>OS-058</t>
  </si>
  <si>
    <t>OS-059</t>
  </si>
  <si>
    <t>OS-060</t>
  </si>
  <si>
    <t>OS-061</t>
  </si>
  <si>
    <t>OS-062</t>
  </si>
  <si>
    <t>OS-063</t>
  </si>
  <si>
    <t>OS-064</t>
  </si>
  <si>
    <t>OS-065</t>
  </si>
  <si>
    <t>OS-066</t>
  </si>
  <si>
    <t>OS-067</t>
  </si>
  <si>
    <t>OS-068</t>
  </si>
  <si>
    <t>OS-069</t>
  </si>
  <si>
    <t>OS-070</t>
  </si>
  <si>
    <t>OS-071</t>
  </si>
  <si>
    <t>OS-072</t>
  </si>
  <si>
    <t>OS-073</t>
  </si>
  <si>
    <t>OS-074</t>
  </si>
  <si>
    <t>OS-075</t>
  </si>
  <si>
    <t>OS-076</t>
  </si>
  <si>
    <t>OS-077</t>
  </si>
  <si>
    <t>PS-006</t>
  </si>
  <si>
    <t>PS-007</t>
  </si>
  <si>
    <t>PS-008</t>
  </si>
  <si>
    <t>PS-009</t>
  </si>
  <si>
    <t>PS-010</t>
  </si>
  <si>
    <t>PS-011</t>
  </si>
  <si>
    <t>PS-012</t>
  </si>
  <si>
    <t>OS-078</t>
  </si>
  <si>
    <t>OS-079</t>
  </si>
  <si>
    <t>OS-080</t>
  </si>
  <si>
    <t>OS-081</t>
  </si>
  <si>
    <t>OS-082</t>
  </si>
  <si>
    <t>OS-083</t>
  </si>
  <si>
    <t>OS-084</t>
  </si>
  <si>
    <t>OS-085</t>
  </si>
  <si>
    <t>OS-086</t>
  </si>
  <si>
    <t>OS-087</t>
  </si>
  <si>
    <t>OS-088</t>
  </si>
  <si>
    <t>OS-089</t>
  </si>
  <si>
    <t>OS-090</t>
  </si>
  <si>
    <t>OS-091</t>
  </si>
  <si>
    <t>OS-092</t>
  </si>
  <si>
    <t>OS-093</t>
  </si>
  <si>
    <t>OS-094</t>
  </si>
  <si>
    <t>OS-095</t>
  </si>
  <si>
    <t>OS-096</t>
  </si>
  <si>
    <t>OS-097</t>
  </si>
  <si>
    <t>OS-098</t>
  </si>
  <si>
    <t>OS-099</t>
  </si>
  <si>
    <t>OS-100</t>
  </si>
  <si>
    <t>OS-101</t>
  </si>
  <si>
    <t>PS-013</t>
  </si>
  <si>
    <t>OS-102</t>
  </si>
  <si>
    <t>OS-103</t>
  </si>
  <si>
    <t>OS-104</t>
  </si>
  <si>
    <t>OS-105</t>
  </si>
  <si>
    <t>OS-106</t>
  </si>
  <si>
    <t>OS-107</t>
  </si>
  <si>
    <t>OS-108</t>
  </si>
  <si>
    <t>OS-109</t>
  </si>
  <si>
    <t>OS-110</t>
  </si>
  <si>
    <t>OS-111</t>
  </si>
  <si>
    <t>OS-112</t>
  </si>
  <si>
    <t>OS-113</t>
  </si>
  <si>
    <t>OS-114</t>
  </si>
  <si>
    <t>OS-115</t>
  </si>
  <si>
    <t>OS-116</t>
  </si>
  <si>
    <t>OS-117</t>
  </si>
  <si>
    <t>OS-118</t>
  </si>
  <si>
    <t>OS-119</t>
  </si>
  <si>
    <t>OS-120</t>
  </si>
  <si>
    <t>OS-121</t>
  </si>
  <si>
    <t>OS-122</t>
  </si>
  <si>
    <t>OS-123</t>
  </si>
  <si>
    <t>OS-124</t>
  </si>
  <si>
    <t>OS-125</t>
  </si>
  <si>
    <t>OS-126</t>
  </si>
  <si>
    <t>OS-127</t>
  </si>
  <si>
    <t>OS-128</t>
  </si>
  <si>
    <t>OS-129</t>
  </si>
  <si>
    <t>OS-130</t>
  </si>
  <si>
    <t>OS-131</t>
  </si>
  <si>
    <t>OS-132</t>
  </si>
  <si>
    <t>OS-133</t>
  </si>
  <si>
    <t>OS-134</t>
  </si>
  <si>
    <t>OS-135</t>
  </si>
  <si>
    <t>OS-136</t>
  </si>
  <si>
    <t>PS-014</t>
  </si>
  <si>
    <t>PS-015</t>
  </si>
  <si>
    <t>PS-016</t>
  </si>
  <si>
    <t>PS-017</t>
  </si>
  <si>
    <t>PS-018</t>
  </si>
  <si>
    <t>PS-019</t>
  </si>
  <si>
    <t>PS-020</t>
  </si>
  <si>
    <t>PS-021</t>
  </si>
  <si>
    <t>PS-022</t>
  </si>
  <si>
    <t>PS-023</t>
  </si>
  <si>
    <t>PS-024</t>
  </si>
  <si>
    <t>PS-025</t>
  </si>
  <si>
    <t>OS-137</t>
  </si>
  <si>
    <t>OS-138</t>
  </si>
  <si>
    <t>OS-139</t>
  </si>
  <si>
    <t>OS-140</t>
  </si>
  <si>
    <t>OS-141</t>
  </si>
  <si>
    <t>OS-142</t>
  </si>
  <si>
    <t>OS-143</t>
  </si>
  <si>
    <t>OS-144</t>
  </si>
  <si>
    <t>OS-145</t>
  </si>
  <si>
    <t>OS-146</t>
  </si>
  <si>
    <t>OS-147</t>
  </si>
  <si>
    <t>OS-148</t>
  </si>
  <si>
    <t>OS-149</t>
  </si>
  <si>
    <t>OS-150</t>
  </si>
  <si>
    <t>OS-151</t>
  </si>
  <si>
    <t>OS-152</t>
  </si>
  <si>
    <t>OS-153</t>
  </si>
  <si>
    <t>OS-154</t>
  </si>
  <si>
    <t>OS-155</t>
  </si>
  <si>
    <t>OS-156</t>
  </si>
  <si>
    <t>OS-157</t>
  </si>
  <si>
    <t>PS-026</t>
  </si>
  <si>
    <t>PS-027</t>
  </si>
  <si>
    <t>OS-158</t>
  </si>
  <si>
    <t>OS-159</t>
  </si>
  <si>
    <t>OS-160</t>
  </si>
  <si>
    <t>OS-161</t>
  </si>
  <si>
    <t>OS-162</t>
  </si>
  <si>
    <t>OS-163</t>
  </si>
  <si>
    <t>OS-164</t>
  </si>
  <si>
    <t>OS-165</t>
  </si>
  <si>
    <t>OS-166</t>
  </si>
  <si>
    <t>OS-167</t>
  </si>
  <si>
    <t>OS-168</t>
  </si>
  <si>
    <t>OS-169</t>
  </si>
  <si>
    <t>OS-170</t>
  </si>
  <si>
    <t>OS-171</t>
  </si>
  <si>
    <t>OS-172</t>
  </si>
  <si>
    <t>OS-173</t>
  </si>
  <si>
    <t>OS-174</t>
  </si>
  <si>
    <t>OS-175</t>
  </si>
  <si>
    <t>OS-176</t>
  </si>
  <si>
    <t>OS-177</t>
  </si>
  <si>
    <t>OS-178</t>
  </si>
  <si>
    <t>OS-179</t>
  </si>
  <si>
    <t>OS-180</t>
  </si>
  <si>
    <t>OS-181</t>
  </si>
  <si>
    <t>OS-182</t>
  </si>
  <si>
    <t>OS-183</t>
  </si>
  <si>
    <t>OS-184</t>
  </si>
  <si>
    <t>OS-185</t>
  </si>
  <si>
    <t>OS-186</t>
  </si>
  <si>
    <t>PS-028</t>
  </si>
  <si>
    <t>PS-029</t>
  </si>
  <si>
    <t>PS-030</t>
  </si>
  <si>
    <t>PS-031</t>
  </si>
  <si>
    <t>PS-032</t>
  </si>
  <si>
    <t>PS-033</t>
  </si>
  <si>
    <t>PS-034</t>
  </si>
  <si>
    <t>PS-035</t>
  </si>
  <si>
    <t>PS-036</t>
  </si>
  <si>
    <t>PS-037</t>
  </si>
  <si>
    <t>PS-038</t>
  </si>
  <si>
    <t>OS-187</t>
  </si>
  <si>
    <t>OS-188</t>
  </si>
  <si>
    <t>OS-189</t>
  </si>
  <si>
    <t>OS-190</t>
  </si>
  <si>
    <t>OS-191</t>
  </si>
  <si>
    <t>OS-192</t>
  </si>
  <si>
    <t>OS-193</t>
  </si>
  <si>
    <t>OS-194</t>
  </si>
  <si>
    <t>OS-195</t>
  </si>
  <si>
    <t>OS-196</t>
  </si>
  <si>
    <t>OS-197</t>
  </si>
  <si>
    <t>OS-198</t>
  </si>
  <si>
    <t>OS-199</t>
  </si>
  <si>
    <t>PS-039</t>
  </si>
  <si>
    <t>PS-040</t>
  </si>
  <si>
    <t>PS-041</t>
  </si>
  <si>
    <t>PS-042</t>
  </si>
  <si>
    <t>PS-043</t>
  </si>
  <si>
    <t>PS-044</t>
  </si>
  <si>
    <t>OS-200</t>
  </si>
  <si>
    <t>OS-201</t>
  </si>
  <si>
    <t>OS-202</t>
  </si>
  <si>
    <t>PS-045</t>
  </si>
  <si>
    <t>OS-203</t>
  </si>
  <si>
    <t>OS-204</t>
  </si>
  <si>
    <t>OS-205</t>
  </si>
  <si>
    <t>OS-206</t>
  </si>
  <si>
    <t>OS-207</t>
  </si>
  <si>
    <t>OS-208</t>
  </si>
  <si>
    <t>OS-209</t>
  </si>
  <si>
    <t>OS-210</t>
  </si>
  <si>
    <t>OS-211</t>
  </si>
  <si>
    <t>OS-212</t>
  </si>
  <si>
    <t>OS-213</t>
  </si>
  <si>
    <t>OS-214</t>
  </si>
  <si>
    <t>PS-046</t>
  </si>
  <si>
    <t>PS-047</t>
  </si>
  <si>
    <t>PS-048</t>
  </si>
  <si>
    <t>PS-049</t>
  </si>
  <si>
    <t>PS-050</t>
  </si>
  <si>
    <t>OS-215</t>
  </si>
  <si>
    <t>OS-216</t>
  </si>
  <si>
    <t>OS-217</t>
  </si>
  <si>
    <t>OS-218</t>
  </si>
  <si>
    <t>OS-219</t>
  </si>
  <si>
    <t>OS-220</t>
  </si>
  <si>
    <t>PS-051</t>
  </si>
  <si>
    <t>PS-052</t>
  </si>
  <si>
    <t>PS-053</t>
  </si>
  <si>
    <t>PS-054</t>
  </si>
  <si>
    <t>PS-055</t>
  </si>
  <si>
    <t>PS-056</t>
  </si>
  <si>
    <t>OS-221</t>
  </si>
  <si>
    <t>OS-227</t>
  </si>
  <si>
    <t>OS-222</t>
  </si>
  <si>
    <t>OS-223</t>
  </si>
  <si>
    <t>OS-224</t>
  </si>
  <si>
    <t>OS-225</t>
  </si>
  <si>
    <t>OS-226</t>
  </si>
  <si>
    <t>PS-057</t>
  </si>
  <si>
    <t>PS-058</t>
  </si>
  <si>
    <t>OS-228</t>
  </si>
  <si>
    <t>OS-229</t>
  </si>
  <si>
    <t>OS-230</t>
  </si>
  <si>
    <t>OS-231</t>
  </si>
  <si>
    <t>OS-232</t>
  </si>
  <si>
    <t>PS-059</t>
  </si>
  <si>
    <t>OS-233</t>
  </si>
  <si>
    <t>OS-234</t>
  </si>
  <si>
    <t>OS-235</t>
  </si>
  <si>
    <t>OS-236</t>
  </si>
  <si>
    <t>OS-237</t>
  </si>
  <si>
    <t>OS-238</t>
  </si>
  <si>
    <t>OS-239</t>
  </si>
  <si>
    <t>OS-240</t>
  </si>
  <si>
    <t>OS-241</t>
  </si>
  <si>
    <t>OS-242</t>
  </si>
  <si>
    <t>OS-243</t>
  </si>
  <si>
    <t>OS-244</t>
  </si>
  <si>
    <t>OS-245</t>
  </si>
  <si>
    <t>OS-246</t>
  </si>
  <si>
    <t>OS-247</t>
  </si>
  <si>
    <t>OS-248</t>
  </si>
  <si>
    <t>OS-249</t>
  </si>
  <si>
    <t>OS-250</t>
  </si>
  <si>
    <t>OS-251</t>
  </si>
  <si>
    <t>OS-252</t>
  </si>
  <si>
    <t>OS-253</t>
  </si>
  <si>
    <t>OS-254</t>
  </si>
  <si>
    <t>OS-255</t>
  </si>
  <si>
    <t>OS-256</t>
  </si>
  <si>
    <t>OS-257</t>
  </si>
  <si>
    <t>OS-258</t>
  </si>
  <si>
    <t>OS-259</t>
  </si>
  <si>
    <t>PS-060</t>
  </si>
  <si>
    <t>PS-061</t>
  </si>
  <si>
    <t>PS-062</t>
  </si>
  <si>
    <t>PS-063</t>
  </si>
  <si>
    <t>PS-064</t>
  </si>
  <si>
    <t>OS-260</t>
  </si>
  <si>
    <t>OS-261</t>
  </si>
  <si>
    <t>OS-262</t>
  </si>
  <si>
    <t>PS-065</t>
  </si>
  <si>
    <t>OS-263</t>
  </si>
  <si>
    <t>OS-264</t>
  </si>
  <si>
    <t>OS-265</t>
  </si>
  <si>
    <t>OS-266</t>
  </si>
  <si>
    <t>OS-267</t>
  </si>
  <si>
    <t>OS-268</t>
  </si>
  <si>
    <t>OS-269</t>
  </si>
  <si>
    <t>OS-270</t>
  </si>
  <si>
    <t>OS-271</t>
  </si>
  <si>
    <t>OS-272</t>
  </si>
  <si>
    <t>OS-273</t>
  </si>
  <si>
    <t>OS-274</t>
  </si>
  <si>
    <t>OS-275</t>
  </si>
  <si>
    <t>OS-276</t>
  </si>
  <si>
    <t>PS-066</t>
  </si>
  <si>
    <t>PS-067</t>
  </si>
  <si>
    <t>PS-068</t>
  </si>
  <si>
    <t>PS-069</t>
  </si>
  <si>
    <t>PS-070</t>
  </si>
  <si>
    <t>OS-277</t>
  </si>
  <si>
    <t>PS-071</t>
  </si>
  <si>
    <t>OS-278</t>
  </si>
  <si>
    <t>OS-279</t>
  </si>
  <si>
    <t>OS-280</t>
  </si>
  <si>
    <t>OS-281</t>
  </si>
  <si>
    <t>OS-282</t>
  </si>
  <si>
    <t>OS-283</t>
  </si>
  <si>
    <t>OS-284</t>
  </si>
  <si>
    <t>OS-285</t>
  </si>
  <si>
    <t>OS-286</t>
  </si>
  <si>
    <t>OS-287</t>
  </si>
  <si>
    <t>OS-288</t>
  </si>
  <si>
    <t>OS-289</t>
  </si>
  <si>
    <t>OS-290</t>
  </si>
  <si>
    <t>OS-291</t>
  </si>
  <si>
    <t>OS-292</t>
  </si>
  <si>
    <t>OS-293</t>
  </si>
  <si>
    <t>OS-294</t>
  </si>
  <si>
    <t>OS-295</t>
  </si>
  <si>
    <t>OS-296</t>
  </si>
  <si>
    <t>PS-072</t>
  </si>
  <si>
    <t>OS-297</t>
  </si>
  <si>
    <t>OS-298</t>
  </si>
  <si>
    <t>OS-299</t>
  </si>
  <si>
    <t>OS-300</t>
  </si>
  <si>
    <t>OS-301</t>
  </si>
  <si>
    <t>PS-073</t>
  </si>
  <si>
    <t>PS-074</t>
  </si>
  <si>
    <t>PS-075</t>
  </si>
  <si>
    <t>PS-076</t>
  </si>
  <si>
    <t>PS-077</t>
  </si>
  <si>
    <t>OS-302</t>
  </si>
  <si>
    <t>OS-303</t>
  </si>
  <si>
    <t>OS-304</t>
  </si>
  <si>
    <t>OS-305</t>
  </si>
  <si>
    <t>OS-306</t>
  </si>
  <si>
    <t>OS-307</t>
  </si>
  <si>
    <t>OS-308</t>
  </si>
  <si>
    <t>OS-309</t>
  </si>
  <si>
    <t>OS-310</t>
  </si>
  <si>
    <t>OS-311</t>
  </si>
  <si>
    <t>OS-312</t>
  </si>
  <si>
    <t>OS-313</t>
  </si>
  <si>
    <t>OS-314</t>
  </si>
  <si>
    <t>OS-315</t>
  </si>
  <si>
    <t>OS-316</t>
  </si>
  <si>
    <t>OS-317</t>
  </si>
  <si>
    <t>PS-078</t>
  </si>
  <si>
    <t>PS-079</t>
  </si>
  <si>
    <t>PS-080</t>
  </si>
  <si>
    <t>PS-081</t>
  </si>
  <si>
    <t>PS-082</t>
  </si>
  <si>
    <t>OS-318</t>
  </si>
  <si>
    <t>OS-319</t>
  </si>
  <si>
    <t>OS-320</t>
  </si>
  <si>
    <t>OS-321</t>
  </si>
  <si>
    <t>OS-322</t>
  </si>
  <si>
    <t>OS-323</t>
  </si>
  <si>
    <t>PS-083</t>
  </si>
  <si>
    <t>PS-084</t>
  </si>
  <si>
    <t>PS-085</t>
  </si>
  <si>
    <t>PS-086</t>
  </si>
  <si>
    <t>OS-324</t>
  </si>
  <si>
    <t>OS-325</t>
  </si>
  <si>
    <t>OS-326</t>
  </si>
  <si>
    <t>OS-327</t>
  </si>
  <si>
    <t>OS-328</t>
  </si>
  <si>
    <t xml:space="preserve">3D GIS </t>
  </si>
  <si>
    <t>Paper ID</t>
  </si>
  <si>
    <t xml:space="preserve">Session </t>
  </si>
  <si>
    <t>A1</t>
  </si>
  <si>
    <t>PS-1</t>
  </si>
  <si>
    <t>PS-2</t>
  </si>
  <si>
    <t>A2</t>
  </si>
  <si>
    <t>B2</t>
  </si>
  <si>
    <t>C2</t>
  </si>
  <si>
    <t>D3</t>
  </si>
  <si>
    <t>E3</t>
  </si>
  <si>
    <t>C7</t>
  </si>
  <si>
    <t>A3</t>
  </si>
  <si>
    <t>B3</t>
  </si>
  <si>
    <t>C3</t>
  </si>
  <si>
    <t>D4</t>
  </si>
  <si>
    <t>E4</t>
  </si>
  <si>
    <t>F4</t>
  </si>
  <si>
    <t>G4</t>
  </si>
  <si>
    <t>A4</t>
  </si>
  <si>
    <t>B4</t>
  </si>
  <si>
    <t>C4</t>
  </si>
  <si>
    <t>C6</t>
  </si>
  <si>
    <t>D5</t>
  </si>
  <si>
    <t>Extra</t>
  </si>
  <si>
    <t>A5</t>
  </si>
  <si>
    <t>B5</t>
  </si>
  <si>
    <t>C5</t>
  </si>
  <si>
    <t>D6</t>
  </si>
  <si>
    <t>E6</t>
  </si>
  <si>
    <t>F6</t>
  </si>
  <si>
    <t>A6</t>
  </si>
  <si>
    <t>B6</t>
  </si>
  <si>
    <t>D7</t>
  </si>
  <si>
    <t>E7</t>
  </si>
  <si>
    <t>D8</t>
  </si>
  <si>
    <t>E8</t>
  </si>
  <si>
    <t>G8</t>
  </si>
  <si>
    <t>F7</t>
  </si>
  <si>
    <t>D1</t>
  </si>
  <si>
    <t>E1</t>
  </si>
  <si>
    <t>F1</t>
  </si>
  <si>
    <t>F8</t>
  </si>
  <si>
    <t>E5</t>
  </si>
  <si>
    <t>F5</t>
  </si>
  <si>
    <t>G5</t>
  </si>
  <si>
    <t>F2</t>
  </si>
  <si>
    <t>F3</t>
  </si>
  <si>
    <t>G3</t>
  </si>
  <si>
    <t>B1</t>
  </si>
  <si>
    <t>C1</t>
  </si>
  <si>
    <t>D2</t>
  </si>
  <si>
    <t>E2</t>
  </si>
  <si>
    <t>G2</t>
  </si>
  <si>
    <t>G7</t>
  </si>
  <si>
    <t>Candidates of Session Chairs at ACRS</t>
  </si>
  <si>
    <t>1. Sensors</t>
  </si>
  <si>
    <t>Armin Gruen</t>
  </si>
  <si>
    <t>Fuan Tsai</t>
  </si>
  <si>
    <t>Kohei Cho</t>
  </si>
  <si>
    <t xml:space="preserve">2. Remote Sensing Applications </t>
  </si>
  <si>
    <t>Mitsunori Yoshimura</t>
  </si>
  <si>
    <t xml:space="preserve">3. Data Processing </t>
  </si>
  <si>
    <t>Haruhisa Shimoda</t>
  </si>
  <si>
    <t>Nguyen Dinh Duong</t>
  </si>
  <si>
    <t>4. GIS</t>
  </si>
  <si>
    <t>5. GPS &amp; Photogrammetry</t>
  </si>
  <si>
    <t>6. Others</t>
  </si>
  <si>
    <t>Haruhisa Shimoda, Kohei Cho, Gu Xinfa,</t>
  </si>
  <si>
    <t>Topics</t>
  </si>
  <si>
    <t>Sub-topic</t>
  </si>
  <si>
    <t>Foreign Chair</t>
  </si>
  <si>
    <t>Local Chair</t>
  </si>
  <si>
    <t>Satellite Remote Sensing System</t>
  </si>
  <si>
    <t>Airborne Remote Sensing System</t>
  </si>
  <si>
    <t>UAV/UAS Remote Sensing System</t>
  </si>
  <si>
    <t>SAR / InSAR/ D-InSAR</t>
  </si>
  <si>
    <t>Passive Microwave Sensors</t>
  </si>
  <si>
    <t>Laser Sensors/LIDAR</t>
  </si>
  <si>
    <t>Global Change</t>
  </si>
  <si>
    <t>Coastal Zone / Fisheries</t>
  </si>
  <si>
    <t>Water Quality &amp; Water Resources</t>
  </si>
  <si>
    <t>Agriculture &amp; Soil</t>
  </si>
  <si>
    <t>Vegetation &amp; Crops</t>
  </si>
  <si>
    <t>Forest Resources</t>
  </si>
  <si>
    <t>Ecology / Environment Change</t>
  </si>
  <si>
    <t>Land Use / Land Cover</t>
  </si>
  <si>
    <t>Geology / Geography / Geomorphology</t>
  </si>
  <si>
    <t>Geo-hazards / Disasters</t>
  </si>
  <si>
    <t>Mountain Environment and Mapping</t>
  </si>
  <si>
    <t>Coastal Zone Monitoring</t>
  </si>
  <si>
    <t>Atmosphere</t>
  </si>
  <si>
    <t>Archaeology</t>
  </si>
  <si>
    <t>Hydrology</t>
  </si>
  <si>
    <t>Urban Change / Monitoring</t>
  </si>
  <si>
    <t>High Resolution Satellite Mapping</t>
  </si>
  <si>
    <t>Nighttime lights images</t>
  </si>
  <si>
    <t>Chris Elvidge, Kohei Cho</t>
  </si>
  <si>
    <t>Algorithm and Modeling</t>
  </si>
  <si>
    <t>Feature Extraction</t>
  </si>
  <si>
    <t>Automatic / Intelligent Classification</t>
  </si>
  <si>
    <t>Data Fusion and Data Mining</t>
  </si>
  <si>
    <t>Visualization / VR</t>
  </si>
  <si>
    <t>GIS Application in Resource Management</t>
  </si>
  <si>
    <t>Web GIS / Mobile Mapping</t>
  </si>
  <si>
    <t>GPS Application</t>
  </si>
  <si>
    <t>Global Satellite Navigational Systems</t>
  </si>
  <si>
    <t>RS/ GIS/ GPS Integrated and Applications</t>
  </si>
  <si>
    <t>Health, Pollution, etc.</t>
  </si>
  <si>
    <t>Space Environment / Deep Space Exploration</t>
  </si>
  <si>
    <t>Capacity Building / Education / Training</t>
  </si>
  <si>
    <t>G1</t>
  </si>
  <si>
    <t>G6</t>
  </si>
  <si>
    <t>tinaungmoe1@gmail.com</t>
  </si>
  <si>
    <t>kyaw.tin@myanmarpeace.org</t>
  </si>
  <si>
    <t>Passward</t>
  </si>
  <si>
    <t>ACRS2014</t>
  </si>
  <si>
    <t>sort</t>
  </si>
  <si>
    <t>Session Name</t>
  </si>
  <si>
    <t>08:30~10:30</t>
  </si>
  <si>
    <t>08:30~10:50</t>
  </si>
  <si>
    <t>nareenart@ssru.ac.th</t>
  </si>
  <si>
    <t>m.sweeting@sstl.co.uk, p.yi@dmcii.com</t>
  </si>
  <si>
    <t>Ms. Thom Thi Huong Vi</t>
  </si>
  <si>
    <t>Department of Land Surveying and Geo-Informatics, The Hong Kong Polytechnic University</t>
  </si>
  <si>
    <t>(852) 56918508</t>
  </si>
  <si>
    <t>thom.vi@connect.polyu.hk</t>
  </si>
  <si>
    <t>B1873623</t>
  </si>
  <si>
    <t>Vietnamese</t>
  </si>
  <si>
    <t>Ms. Sumaira Zafar</t>
  </si>
  <si>
    <t>SUPARCO Headquarters, SUPARCO Road P. O. Box No. 8402 Karachi</t>
  </si>
  <si>
    <t>Pakistan</t>
  </si>
  <si>
    <t>92-333-3962273</t>
  </si>
  <si>
    <t>sumaira.zafar_ncrg05@ist.edu.pk</t>
  </si>
  <si>
    <t>Dr. Ryota Kajiwara</t>
  </si>
  <si>
    <t>ryota_kajiwara@kk-grp.jp</t>
  </si>
  <si>
    <t>Kokusai Kogyo Co., Ltd.</t>
  </si>
  <si>
    <t>2-24-1 Harumicho, Fuchu City</t>
  </si>
  <si>
    <t>81-42-307-7211</t>
  </si>
  <si>
    <t>National Level Land Use/Land Cover Map</t>
  </si>
  <si>
    <t>Development of National Level Forest Type Map in Lao P.D.R</t>
  </si>
  <si>
    <t>Mr. Nabin Paudel</t>
  </si>
  <si>
    <t>Department of Civil and Geomatics Engineering, Kathmadu University</t>
  </si>
  <si>
    <t>nabin.paudel@hotmail.com</t>
  </si>
  <si>
    <t>00977-9849021330</t>
  </si>
  <si>
    <t>05508475</t>
  </si>
  <si>
    <t>Ms. Ibukunoluwa Olamide Ewetuga</t>
  </si>
  <si>
    <t>Xtionimagery Limited, 6/8 Kehinde Odusanya</t>
  </si>
  <si>
    <t>2348058429162</t>
  </si>
  <si>
    <t>justibukun@yahoo.com</t>
  </si>
  <si>
    <t>A02463670</t>
  </si>
  <si>
    <t>Nigerian</t>
  </si>
  <si>
    <t>Mr. Ousmane BATHIERY</t>
  </si>
  <si>
    <t>Centre de Suivi Ecologique (CSE), Rue Leon Gontran Daman, Fann Résidence</t>
  </si>
  <si>
    <t>ousmane.bathiery@cse.sn</t>
  </si>
  <si>
    <t>00221338258066</t>
  </si>
  <si>
    <t>Dakar</t>
  </si>
  <si>
    <t>A 01220248</t>
  </si>
  <si>
    <t>Senegalese</t>
  </si>
  <si>
    <t>12th ISPRS Student Consortium and WG VI/5 Summer School</t>
  </si>
  <si>
    <t>Venue:</t>
  </si>
  <si>
    <t>University of Forestry, Yezin, Nay Pyi Taw, Myanmar</t>
  </si>
  <si>
    <t>Accommodation:</t>
  </si>
  <si>
    <t>Forestry Research Institute Guest House</t>
  </si>
  <si>
    <t>Date:</t>
  </si>
  <si>
    <t>1-5 Nov 2014</t>
  </si>
  <si>
    <t>Fees:</t>
  </si>
  <si>
    <t>80 US$</t>
  </si>
  <si>
    <t>Title of SS:</t>
  </si>
  <si>
    <t>Geospatial Technology for Environmental Management and Monitoring</t>
  </si>
  <si>
    <t>Subtopics:</t>
  </si>
  <si>
    <t>Number of student: 50 students</t>
  </si>
  <si>
    <t>Duration</t>
  </si>
  <si>
    <t>31 Oct 2014 (Friday)</t>
  </si>
  <si>
    <t>1 Nov 2014 (Saturday)</t>
  </si>
  <si>
    <t>2 Nov 2014 (Sunday)</t>
  </si>
  <si>
    <t>3 Nov 2014 (Monday)</t>
  </si>
  <si>
    <t>4 Nov 2014 (Tuesday)</t>
  </si>
  <si>
    <t>5 Nov 2014 (Wednesday)</t>
  </si>
  <si>
    <t>6 Nov 2014 (Thusday)</t>
  </si>
  <si>
    <t>05:30-06:15</t>
  </si>
  <si>
    <t>45 min</t>
  </si>
  <si>
    <t>Morning Exercise</t>
  </si>
  <si>
    <t>06:15:07:00</t>
  </si>
  <si>
    <t>Breakfast</t>
  </si>
  <si>
    <t>07:00-08:00</t>
  </si>
  <si>
    <t>60 min</t>
  </si>
  <si>
    <t>Field Trip</t>
  </si>
  <si>
    <t>08:00-10:00</t>
  </si>
  <si>
    <t>120 min</t>
  </si>
  <si>
    <t>Session 1</t>
  </si>
  <si>
    <t>Session 5</t>
  </si>
  <si>
    <t>Session 9</t>
  </si>
  <si>
    <t>Session 13</t>
  </si>
  <si>
    <t>10:00-10:15</t>
  </si>
  <si>
    <t>15 min</t>
  </si>
  <si>
    <t>10:15-12:00</t>
  </si>
  <si>
    <t>105 min</t>
  </si>
  <si>
    <t>Session 2</t>
  </si>
  <si>
    <t>Session 6</t>
  </si>
  <si>
    <t>Session 10</t>
  </si>
  <si>
    <t>Session 14</t>
  </si>
  <si>
    <t>12:00-13:00</t>
  </si>
  <si>
    <t>13:00-14:45</t>
  </si>
  <si>
    <t>Session 3</t>
  </si>
  <si>
    <t>Session 7</t>
  </si>
  <si>
    <t>Session 11</t>
  </si>
  <si>
    <t>Session 15</t>
  </si>
  <si>
    <t>14:45-15:00</t>
  </si>
  <si>
    <t>To the University of Forestry, Yezin</t>
  </si>
  <si>
    <t>15:00-17:00</t>
  </si>
  <si>
    <t>Check in, Registration and Accomodation at Yezin</t>
  </si>
  <si>
    <t>Session 4</t>
  </si>
  <si>
    <t>Session 8</t>
  </si>
  <si>
    <t>Session 12</t>
  </si>
  <si>
    <t>Session 16</t>
  </si>
  <si>
    <t>17:00-18:00</t>
  </si>
  <si>
    <t>Closing Ceremony</t>
  </si>
  <si>
    <t>18:00-19:00</t>
  </si>
  <si>
    <t xml:space="preserve">Opening Ceremony &amp; Welcome Dinner at Yezin </t>
  </si>
  <si>
    <t>Dinner</t>
  </si>
  <si>
    <t>19:00-21:00</t>
  </si>
  <si>
    <t>Free activities</t>
  </si>
  <si>
    <t>21:00-22:00</t>
  </si>
  <si>
    <t>Cultural Night</t>
  </si>
  <si>
    <t>Mr. Santos D. Chicas</t>
  </si>
  <si>
    <t>schicas@ub.edu.bz</t>
  </si>
  <si>
    <t>Department of Civil Environmental Engineering, Nagasaki University</t>
  </si>
  <si>
    <t>1-14 Bunkyo, Nagasaki 852-8521</t>
  </si>
  <si>
    <t>81-80-9143-1636</t>
  </si>
  <si>
    <t>Forest degradation</t>
  </si>
  <si>
    <t>Detecting Deforestation and Forest Degradation in the Toledo District resulting from intensive anthropogenic activities</t>
  </si>
  <si>
    <t>1051-Abstract_ACRS2014_Santos.docx</t>
  </si>
  <si>
    <t>Mr. Rohan Prabhulal Thakker</t>
  </si>
  <si>
    <t>JRF at Indian Space Research Organisation (ISRO)-Ahmedabad</t>
  </si>
  <si>
    <t>rohanthakker1985@gmail.com</t>
  </si>
  <si>
    <t>G0222543</t>
  </si>
  <si>
    <t>Indian</t>
  </si>
  <si>
    <t>Vegetarian</t>
  </si>
  <si>
    <t>Mr. S. ABDUL RAHAMAN</t>
  </si>
  <si>
    <t>abdulatgeo@gmail.com</t>
  </si>
  <si>
    <t>91 9787914144</t>
  </si>
  <si>
    <t>INDIA</t>
  </si>
  <si>
    <t>RESEARCH SCHOLAR, DEPARTMENT OF GEOGRAPHY, SCHOOL OF GEOSCIENCES, BHARATHIDASAN UNIVERSITY</t>
  </si>
  <si>
    <t xml:space="preserve">H6627431 </t>
  </si>
  <si>
    <t xml:space="preserve">INDIAN </t>
  </si>
  <si>
    <t xml:space="preserve">Vegetarian </t>
  </si>
  <si>
    <t>Mr. Chandan Prasad Das</t>
  </si>
  <si>
    <t>District Survey Office, Malangwa , Sarlahi</t>
  </si>
  <si>
    <t>a1chandan@gmail.com</t>
  </si>
  <si>
    <t>Check out &amp; Optional event</t>
  </si>
  <si>
    <t>Legend</t>
  </si>
  <si>
    <t>Social Event</t>
  </si>
  <si>
    <t>Physical refreshment</t>
  </si>
  <si>
    <t>Ceremonies</t>
  </si>
  <si>
    <t>play chin lone</t>
  </si>
  <si>
    <t>walking exercise</t>
  </si>
  <si>
    <t>Ms. Erika REYES Macapagal</t>
  </si>
  <si>
    <t>X-MS Meteorology (4th year)</t>
  </si>
  <si>
    <t>FILIPINO</t>
  </si>
  <si>
    <t>Ms. Engr. SHERYL ROSE CAY REYES</t>
  </si>
  <si>
    <t>EB2926295</t>
  </si>
  <si>
    <t>Food</t>
  </si>
  <si>
    <t>Age</t>
  </si>
  <si>
    <t>H3058311</t>
  </si>
  <si>
    <t>Non-vegetarian without pork and beef</t>
  </si>
  <si>
    <t>PhD  Candidate</t>
  </si>
  <si>
    <t>Vegitarian</t>
  </si>
  <si>
    <t>M.phil</t>
  </si>
  <si>
    <t>K5053126</t>
  </si>
  <si>
    <t>Non- Vegetarian</t>
  </si>
  <si>
    <t>Mr. Hossein Vahidi</t>
  </si>
  <si>
    <t>Graduate School of Media and Governance, Eco GIS Lab, Z 203, 5322 Endo</t>
  </si>
  <si>
    <t>Iranian</t>
  </si>
  <si>
    <t>I25859845</t>
  </si>
  <si>
    <t>Mr. Krishna Prasad Bhandari</t>
  </si>
  <si>
    <t>Department of Geomatics Engineering, Institute of Engineering, Tribhuvan University</t>
  </si>
  <si>
    <t>00977-61-440465</t>
  </si>
  <si>
    <t>I am ASG national coordinator for Nepal</t>
  </si>
  <si>
    <t>06505471</t>
  </si>
  <si>
    <t>Nepalese</t>
  </si>
  <si>
    <t>bhandarikrishna@hotmail.com;bhandarikrishna@gmail.com</t>
  </si>
  <si>
    <t>Mr. Bryan Clark Bulak Hernandez</t>
  </si>
  <si>
    <t>Mr. Jason Pajimola Punay</t>
  </si>
  <si>
    <t>MS METEOROLOGY (Thesis Writing)</t>
  </si>
  <si>
    <t>Filipino</t>
  </si>
  <si>
    <t>EB0972280</t>
  </si>
  <si>
    <t>With certificate from University</t>
  </si>
  <si>
    <t>Mr. ANJAR DIMARA SAKTI</t>
  </si>
  <si>
    <t>Master or Diploma</t>
  </si>
  <si>
    <t>INDONESIAN</t>
  </si>
  <si>
    <t>HALAL</t>
  </si>
  <si>
    <t>Muslim meal</t>
  </si>
  <si>
    <t>(M.Tech. (RS &amp; GIS) 2 years)</t>
  </si>
  <si>
    <t>MS Remote sensing and GISc</t>
  </si>
  <si>
    <t>Nigeria</t>
  </si>
  <si>
    <t>Regular</t>
  </si>
  <si>
    <t>Theory and Handon</t>
  </si>
  <si>
    <t>(1) Spatial configuration of detailed land cover features on urban warming effect</t>
  </si>
  <si>
    <t>(2) Land use land cover change with regards to regional climate change using a numerical modeling approach</t>
  </si>
  <si>
    <t>(3) Urbanization and heat island effect</t>
  </si>
  <si>
    <t>(4) Crop type mapping and evapotranspiration modeling for agriculture water use in response to drought</t>
  </si>
  <si>
    <t>Session 5~8,  Dr. Martin</t>
  </si>
  <si>
    <t>Session 9~12, Dr. Moe Myint</t>
  </si>
  <si>
    <t>Session 13~16, Dr. Soe Win Myint</t>
  </si>
  <si>
    <t>LiDAR processing (together with Hand-on) course</t>
  </si>
  <si>
    <t>(1) Application of Geo informatics for Designing National forest Inventory (NFI) Systems and Forest Resources Potential Assessment (FRPA)</t>
  </si>
  <si>
    <t>(2) Stratification of land cover, land use and forest types using RemoteSensing and GIS</t>
  </si>
  <si>
    <t>(3) Statistics Sampling theory for designing the sampling intensity and Sample plots for NFI and FRPA in order to obtain desire %margin of error within the limited</t>
  </si>
  <si>
    <t>(4) Designing field data collection system (paperless) using GPS system (We collect location and attributes of all individual trees within all sample plots throughout the country using paperless data collection system using Trimble GPS)</t>
  </si>
  <si>
    <t>(5) Geo-database design for NFI and FRPA system using RDBMS and GIS server</t>
  </si>
  <si>
    <t>(6) R Statistics for analyzing and producing results and reporting</t>
  </si>
  <si>
    <t>(7) Future direction</t>
  </si>
  <si>
    <t>Check in, check out</t>
  </si>
  <si>
    <t>Session 3, Dr. Manos (TBD)</t>
  </si>
  <si>
    <t>Session 1, Forest Uni. Rector (TBD)</t>
  </si>
  <si>
    <t>Mr. Zin Nyi Nyi</t>
  </si>
  <si>
    <t>95 95040253</t>
  </si>
  <si>
    <t>zinnyinyi@gmail.com</t>
  </si>
  <si>
    <t>Post Graduate School of GIS/RS</t>
  </si>
  <si>
    <t>Mr. ADEMOSU EBENEZER ISEOLUWAPO</t>
  </si>
  <si>
    <t>NIGERIA</t>
  </si>
  <si>
    <t>Office of the Honourable Commissioner, Lagos State for Physical Planning and Urban Development, Blk 15,RM 26 Alausa Ikeja Lagos State</t>
  </si>
  <si>
    <t>aiseoluwapo@gmail.com</t>
  </si>
  <si>
    <t>2348121642898</t>
  </si>
  <si>
    <t>A01944288</t>
  </si>
  <si>
    <t>NIGERIAN</t>
  </si>
  <si>
    <t>Non</t>
  </si>
  <si>
    <t>Mr. Umesh Bhurtyal</t>
  </si>
  <si>
    <t>Western Regional Campus (Institute of Engineering), Department of Civil and Geomatics, Tribhuvan University</t>
  </si>
  <si>
    <t>umbhurtyal@gmail.com</t>
  </si>
  <si>
    <t>Nepali</t>
  </si>
  <si>
    <t>06744261</t>
  </si>
  <si>
    <t>Teaching Assistant</t>
  </si>
  <si>
    <t>Mr. Daniel Marc Gerobindela Torre</t>
  </si>
  <si>
    <t>Institute of Environmental Science and Meteorology, University of the Philippines Diliman</t>
  </si>
  <si>
    <t>632-981-8500 loc 3945</t>
  </si>
  <si>
    <t>EB3972270</t>
  </si>
  <si>
    <t>Mr. Mohammad Muqeet Khan</t>
  </si>
  <si>
    <t>Department of Geography, Faculty of Science, Aligarh Muslim University</t>
  </si>
  <si>
    <t>mmuqeetkhan84@gmail.com</t>
  </si>
  <si>
    <t>G-7182244</t>
  </si>
  <si>
    <t>Vegetarian …If possible, Indian vegetarian meal</t>
  </si>
  <si>
    <t>Ms. FRANSISKA WIDIASTUTI</t>
  </si>
  <si>
    <t>PT. SERASI KELOLA ALAM (SEKALA)</t>
  </si>
  <si>
    <t>focused on the mapping (GIS) and environment issue.</t>
  </si>
  <si>
    <t>INDONESIA</t>
  </si>
  <si>
    <t>(62-361) 8555171/+6282197750733</t>
  </si>
  <si>
    <t>fransiska_widiastuti@yahoo.co.id</t>
  </si>
  <si>
    <t>Bachelor Graduate (Bogor Agriculture Institutes)</t>
  </si>
  <si>
    <t>A2918633</t>
  </si>
  <si>
    <t>Mr. JAKRAPONG TAWALA</t>
  </si>
  <si>
    <t>66-2-561-4504-5 ext. 431</t>
  </si>
  <si>
    <t>Jakrapong@gistda.or.th</t>
  </si>
  <si>
    <t>THAILAND</t>
  </si>
  <si>
    <t>Under issue processing</t>
  </si>
  <si>
    <t>Thai</t>
  </si>
  <si>
    <t>10:20~10:40</t>
  </si>
  <si>
    <t>10:40~11:00</t>
  </si>
  <si>
    <t>16:40~17:00</t>
  </si>
  <si>
    <t>need to prepare video presentation</t>
  </si>
  <si>
    <t>Student Night (Pool Side - Royal President Hotel)</t>
  </si>
  <si>
    <t xml:space="preserve">Private dinner at Thapyaygone market </t>
  </si>
  <si>
    <t>Private dinner at Shoping Mall</t>
  </si>
  <si>
    <t>General Conference of AARS-1 (follow by dinner)</t>
  </si>
  <si>
    <t>18:00~</t>
  </si>
  <si>
    <t>15:00~18:00</t>
  </si>
  <si>
    <t>Poster session - 3 (40 posters) / corridor</t>
  </si>
  <si>
    <t>Poster session - 2 (40 posters) / corridor</t>
  </si>
  <si>
    <t>Poster session - 1 / corridor (40 posters) / corridor</t>
  </si>
  <si>
    <t>Session H-1</t>
  </si>
  <si>
    <t>Session H-2</t>
  </si>
  <si>
    <t>Session H-3</t>
  </si>
  <si>
    <t>Session H-4</t>
  </si>
  <si>
    <t>H</t>
  </si>
  <si>
    <t>Environment And RemoTe sensing researcH (EARTH) GROUP, Physics Department, De La Salle University</t>
  </si>
  <si>
    <t>floydreyplando16@yahoo.com; floyd_plando@dlsu.edu.ph</t>
  </si>
  <si>
    <t>EB8962483</t>
  </si>
  <si>
    <t>Mr. Chaikal Amrullah</t>
  </si>
  <si>
    <t>Geodesy and Geomatic Department, Bandung Institute of Technology</t>
  </si>
  <si>
    <t>62(0)22-2530701</t>
  </si>
  <si>
    <t>info@gd.itb.ac.id</t>
  </si>
  <si>
    <t>Bachelor</t>
  </si>
  <si>
    <t>AT 146506</t>
  </si>
  <si>
    <t>Indo</t>
  </si>
  <si>
    <t>No pork or Alcohol X</t>
  </si>
  <si>
    <t>stanathong@yahoo.co.uk</t>
  </si>
  <si>
    <t>..\fullpaper\OS-247 ACRS2014_Supannee_Tanathong Fullpaper.pdf</t>
  </si>
  <si>
    <t>Dr. Kyi Thwin, Aero</t>
  </si>
  <si>
    <t>Dr. Myint Myint Khaing, RS</t>
  </si>
  <si>
    <t>Dr. Khin Than Yu</t>
  </si>
  <si>
    <t>Dr. Swe Swe Aye, (Architect, RS)</t>
  </si>
  <si>
    <t>Dr. Win Win Zin (civil, hydrology)</t>
  </si>
  <si>
    <t>Dr. Haruhisa Shimoda</t>
  </si>
  <si>
    <t>Global Change Observation Mission (GCOM)</t>
  </si>
  <si>
    <t>shimoda.haruhisa@jaxa.jp</t>
  </si>
  <si>
    <t>EORC, JAXA</t>
  </si>
  <si>
    <t>2-1-1, Sengen, Tsukuba, Ibaraki</t>
  </si>
  <si>
    <t>81-29-868-2711</t>
  </si>
  <si>
    <t>Dr. Chih-Yuan Huang</t>
  </si>
  <si>
    <t>cyhuang@csrsr.ncu.edu.tw</t>
  </si>
  <si>
    <t>Center for Space and Remote Sensing Research (CSRSR), National Central University</t>
  </si>
  <si>
    <t>The Challenges of Constructing a Sensor Web Data Stream Management System</t>
  </si>
  <si>
    <t>2000 Abstract_ACRS2014_Shimoda_Haaruhis.pdf</t>
  </si>
  <si>
    <t>15:30~15:30</t>
  </si>
  <si>
    <t>White Elephant Session</t>
  </si>
  <si>
    <t>Student Session</t>
  </si>
  <si>
    <t>Session 4, Dr. Kyaw Zaya Htun (TBD)</t>
  </si>
  <si>
    <t>Session 2, Dr. Manos (TBD)</t>
  </si>
  <si>
    <t>8:00~09:00</t>
  </si>
  <si>
    <t>09:00~10:20</t>
  </si>
  <si>
    <t xml:space="preserve">Opening Ceremony / Plenary Hall (inculding welcome addresses  and awarding ceremony) </t>
  </si>
  <si>
    <t>A) Welcome addresses</t>
  </si>
  <si>
    <t>9:00~10:40</t>
  </si>
  <si>
    <t>10:40~10:50</t>
  </si>
  <si>
    <t>9:10~9:20</t>
  </si>
  <si>
    <t>9:20~9:30</t>
  </si>
  <si>
    <t>9:30~9:40</t>
  </si>
  <si>
    <t>9:40~9:50</t>
  </si>
  <si>
    <t>9:00~9:10</t>
  </si>
  <si>
    <t>Photographing break and Exhibition start</t>
  </si>
  <si>
    <r>
      <t>l</t>
    </r>
    <r>
      <rPr>
        <sz val="10"/>
        <color theme="1"/>
        <rFont val="Times New Roman"/>
        <family val="1"/>
      </rPr>
      <t xml:space="preserve">  </t>
    </r>
    <r>
      <rPr>
        <sz val="10"/>
        <color theme="1"/>
        <rFont val="Cambria"/>
        <family val="1"/>
      </rPr>
      <t>Welcome Address by the AARS General Secretary (5min)</t>
    </r>
  </si>
  <si>
    <r>
      <t>l</t>
    </r>
    <r>
      <rPr>
        <sz val="10"/>
        <color theme="1"/>
        <rFont val="Times New Roman"/>
        <family val="1"/>
      </rPr>
      <t xml:space="preserve">  </t>
    </r>
    <r>
      <rPr>
        <sz val="10"/>
        <color theme="1"/>
        <rFont val="Cambria"/>
        <family val="1"/>
      </rPr>
      <t>Welcome Address by Government Officer (5min)</t>
    </r>
  </si>
  <si>
    <r>
      <t>l</t>
    </r>
    <r>
      <rPr>
        <sz val="10"/>
        <color theme="1"/>
        <rFont val="Times New Roman"/>
        <family val="1"/>
      </rPr>
      <t xml:space="preserve">  </t>
    </r>
    <r>
      <rPr>
        <sz val="10"/>
        <color theme="1"/>
        <rFont val="Cambria"/>
        <family val="1"/>
      </rPr>
      <t>Welcome Address by the ISPRS President or Secretary General (5min)</t>
    </r>
  </si>
  <si>
    <r>
      <t>l</t>
    </r>
    <r>
      <rPr>
        <sz val="10"/>
        <color theme="1"/>
        <rFont val="Times New Roman"/>
        <family val="1"/>
      </rPr>
      <t xml:space="preserve">  </t>
    </r>
    <r>
      <rPr>
        <sz val="10"/>
        <color theme="1"/>
        <rFont val="Cambria"/>
        <family val="1"/>
      </rPr>
      <t>Welcome Address by the AARS Chairman (5min)</t>
    </r>
  </si>
  <si>
    <r>
      <t>l</t>
    </r>
    <r>
      <rPr>
        <sz val="10"/>
        <color theme="1"/>
        <rFont val="Times New Roman"/>
        <family val="1"/>
      </rPr>
      <t xml:space="preserve">  </t>
    </r>
    <r>
      <rPr>
        <sz val="10"/>
        <color theme="1"/>
        <rFont val="Cambria"/>
        <family val="1"/>
      </rPr>
      <t>Announcement of Chen Shupeng Award (5min)</t>
    </r>
  </si>
  <si>
    <r>
      <t>l</t>
    </r>
    <r>
      <rPr>
        <sz val="10"/>
        <color theme="1"/>
        <rFont val="Times New Roman"/>
        <family val="1"/>
      </rPr>
      <t xml:space="preserve">  </t>
    </r>
    <r>
      <rPr>
        <sz val="10"/>
        <color theme="1"/>
        <rFont val="Cambria"/>
        <family val="1"/>
      </rPr>
      <t>Announcement of Shunji Murai Award (5min)</t>
    </r>
  </si>
  <si>
    <t>10:00~10:30</t>
  </si>
  <si>
    <t>10:30~11:00</t>
  </si>
  <si>
    <t>10:30~12:00</t>
  </si>
  <si>
    <t>Keynote Speeches / Plenary Hall</t>
  </si>
  <si>
    <r>
      <t>l</t>
    </r>
    <r>
      <rPr>
        <sz val="10"/>
        <color theme="1"/>
        <rFont val="Times New Roman"/>
        <family val="1"/>
      </rPr>
      <t xml:space="preserve">  </t>
    </r>
    <r>
      <rPr>
        <sz val="10"/>
        <color theme="1"/>
        <rFont val="Cambria"/>
        <family val="1"/>
      </rPr>
      <t>Opening speech by the LOC with introduction of guests/Opening Speech (10min)</t>
    </r>
  </si>
  <si>
    <t>From Foreign </t>
  </si>
  <si>
    <t>Dr. Armen Greun</t>
  </si>
  <si>
    <r>
      <t>Dr. </t>
    </r>
    <r>
      <rPr>
        <sz val="10.5"/>
        <color theme="1"/>
        <rFont val="Arial"/>
        <family val="2"/>
      </rPr>
      <t>Haruhisa Shimoda</t>
    </r>
  </si>
  <si>
    <t>Dr. Gu Xinfa</t>
  </si>
  <si>
    <t>Dr. Fuan Tsai</t>
  </si>
  <si>
    <t>Dr. Mitsunori Yoshimura</t>
  </si>
  <si>
    <t>Dr. Chris Elvidge</t>
  </si>
  <si>
    <t>Dr. Nguyen Dinh Duong</t>
  </si>
  <si>
    <r>
      <t>Dr. </t>
    </r>
    <r>
      <rPr>
        <sz val="11"/>
        <color theme="1"/>
        <rFont val="Calibri"/>
        <family val="2"/>
        <scheme val="minor"/>
      </rPr>
      <t>Emmanuel Baltsavias (Manos)</t>
    </r>
  </si>
  <si>
    <t>Dr. Lal Samarakoon</t>
  </si>
  <si>
    <t>Dr. Wataru Takeuchi</t>
  </si>
  <si>
    <t>Dr. Masataka Takagi</t>
  </si>
  <si>
    <t>Dr. Peter Shih</t>
  </si>
  <si>
    <t>From the local</t>
  </si>
  <si>
    <t>Dr. Yin Yin Nwe, Adviser to President</t>
  </si>
  <si>
    <t>U Tin Tun Oo, Adviser to President</t>
  </si>
  <si>
    <t>Dr. Myint Oo, Rector of UoF</t>
  </si>
  <si>
    <t>Dr. Nyi Nyi Kyaw, DG of DoF</t>
  </si>
  <si>
    <t>Dr. Hrin Nei Thiam, DG of DMH</t>
  </si>
  <si>
    <t>Dr. Swe Swe Aye, Architect</t>
  </si>
  <si>
    <t>Dr. Myint Myint Khaing, Remote Sensing</t>
  </si>
  <si>
    <t>Dr. Kyi Twin, Aerospace</t>
  </si>
  <si>
    <t>Dr. Khin Than Yu, Civil</t>
  </si>
  <si>
    <t>Dr. Nay Win Oo, Dy DG, of Higher Education</t>
  </si>
  <si>
    <t>Dr. Aung Kyaw, Pro-rector</t>
  </si>
  <si>
    <t>Dr. Win Tint, Pro-rector</t>
  </si>
  <si>
    <t>Dr. Htun Ko, Professor/Head of Geography, YU</t>
  </si>
  <si>
    <t>Dr. Khin Khin Wai, Professor/Head of Geography, DU</t>
  </si>
  <si>
    <t>Dr. Hla Hla Aung, Myanmar Earthquake Committee</t>
  </si>
  <si>
    <t>Dr. Win Win Zin, Civil, RS/GIS</t>
  </si>
  <si>
    <t>Mr. Maung Maung Than, RS/GIS</t>
  </si>
  <si>
    <t>Mr. Kyaw Tin, MPC</t>
  </si>
  <si>
    <t>Mr. Tin Aung Moe , MPC</t>
  </si>
  <si>
    <t>Dr. Kyaw Sann Oo, MPC</t>
  </si>
  <si>
    <t xml:space="preserve">Plenary Session  II: Derin Li (Chinese National Committee for Remote Sensing) / Plenary Hall </t>
  </si>
  <si>
    <r>
      <t>l</t>
    </r>
    <r>
      <rPr>
        <sz val="10"/>
        <color theme="1"/>
        <rFont val="Times New Roman"/>
        <family val="1"/>
      </rPr>
      <t xml:space="preserve">  </t>
    </r>
    <r>
      <rPr>
        <sz val="10"/>
        <color theme="1"/>
        <rFont val="Cambria"/>
        <family val="1"/>
      </rPr>
      <t>Keynote Speech I   : ISPRS President Chen Jun</t>
    </r>
  </si>
  <si>
    <r>
      <t>l</t>
    </r>
    <r>
      <rPr>
        <sz val="10"/>
        <color theme="1"/>
        <rFont val="Times New Roman"/>
        <family val="1"/>
      </rPr>
      <t xml:space="preserve">  </t>
    </r>
    <r>
      <rPr>
        <sz val="10"/>
        <color theme="1"/>
        <rFont val="Cambria"/>
        <family val="1"/>
      </rPr>
      <t>Keynote Speech II  : Shunji Murai "Is it possible to predict earthquakes with GNSS data?"</t>
    </r>
  </si>
  <si>
    <r>
      <t>l</t>
    </r>
    <r>
      <rPr>
        <sz val="10"/>
        <color theme="1"/>
        <rFont val="Times New Roman"/>
        <family val="1"/>
      </rPr>
      <t xml:space="preserve">  </t>
    </r>
    <r>
      <rPr>
        <sz val="10"/>
        <color theme="1"/>
        <rFont val="Cambria"/>
        <family val="1"/>
      </rPr>
      <t xml:space="preserve">Keynote Speech III : Rector of University of Forestry </t>
    </r>
  </si>
  <si>
    <t xml:space="preserve">Plenary Session  I: "JAXA Earth Observation Program", Dr. Haruhisa Shimoda / Plenary Hall </t>
  </si>
  <si>
    <t xml:space="preserve">Plenary Session  III: Suntac Technologies Myanmar / Plenary Hall </t>
  </si>
  <si>
    <t>Plenary Session  IV: Airbus</t>
  </si>
  <si>
    <t>13:30~13:50</t>
  </si>
  <si>
    <t>13:50~14:10</t>
  </si>
  <si>
    <t>14:10~14:30</t>
  </si>
  <si>
    <t>14:30~14:50</t>
  </si>
  <si>
    <t>14:50~15:10</t>
  </si>
  <si>
    <t>15:30~15:50</t>
  </si>
  <si>
    <t>15:50~16:10</t>
  </si>
  <si>
    <t>Plenary Session  V: Surrey / Plenary Hall</t>
  </si>
  <si>
    <t xml:space="preserve">Plenary Session  VI: Asia Aia Survey / Plenary Hall </t>
  </si>
  <si>
    <t xml:space="preserve">Plenary Session  VII: Digital Globe / Plenary Hall </t>
  </si>
  <si>
    <t xml:space="preserve">Plenary Session  VIII: DG of one of DMH or SD or MOST / Plenary Hall </t>
  </si>
  <si>
    <t>Welcome dinner (Culture night contest) / Banquet Hall (Short Speech about XXIII ISPRS Congress in 2016, Prague)</t>
  </si>
  <si>
    <t>10:00~10:20</t>
  </si>
  <si>
    <t>Keynote Speech II: Bob Ryerson "GEOGRAPHIC INFORMATION AND REMOTE SENSING: ESSENTIAL TOOLS IN REDUCING POVERTY IN THE POST-2015 WORLD"/Plenary hall</t>
  </si>
  <si>
    <t>Keynote Speech I: Dr. Yin Yin Nwe "Recent Education Reform in Myanmar"/Plenary hall</t>
  </si>
  <si>
    <t>Keynote Speech III: U Tin Tun Oo "Economic Reform in Myanmar"/Plenary hall</t>
  </si>
  <si>
    <r>
      <t>l</t>
    </r>
    <r>
      <rPr>
        <sz val="10"/>
        <color theme="1"/>
        <rFont val="Times New Roman"/>
        <family val="1"/>
      </rPr>
      <t> </t>
    </r>
    <r>
      <rPr>
        <sz val="10"/>
        <color rgb="FF00B0F0"/>
        <rFont val="Times New Roman"/>
        <family val="1"/>
      </rPr>
      <t xml:space="preserve"> </t>
    </r>
    <r>
      <rPr>
        <sz val="10"/>
        <color rgb="FF00B0F0"/>
        <rFont val="Cambria"/>
        <family val="1"/>
      </rPr>
      <t>Exhibition Opening Ceremony</t>
    </r>
  </si>
  <si>
    <t>• Announcements of Green Asia Award, JSPRS Award and Innovation Award</t>
  </si>
  <si>
    <t>• Report on the 35st Asian Conference on Remote Sensing</t>
  </si>
  <si>
    <t>• Advertisement for the 35nd ACRS in the Philippines</t>
  </si>
  <si>
    <t>• Vote of thanks</t>
  </si>
  <si>
    <t>09:00~10:00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</si>
</sst>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6" x14ac:knownFonts="1">
    <font>
      <sz val="11"/>
      <color theme="1"/>
      <name val="Calibri"/>
      <family val="2"/>
      <scheme val="minor"/>
    </font>
    <font>
      <u/>
      <sz val="11"/>
      <color theme="10"/>
      <name val="Calibri"/>
      <family val="2"/>
    </font>
    <font>
      <sz val="11"/>
      <name val="Times New Roman"/>
      <family val="1"/>
    </font>
    <font>
      <sz val="11"/>
      <name val="Times"/>
      <family val="1"/>
    </font>
    <font>
      <u/>
      <sz val="11"/>
      <name val="Times"/>
      <family val="1"/>
    </font>
    <font>
      <u/>
      <sz val="11"/>
      <color theme="10"/>
      <name val="Times"/>
      <family val="1"/>
    </font>
    <font>
      <sz val="10"/>
      <color rgb="FF333333"/>
      <name val="Times"/>
      <family val="1"/>
    </font>
    <font>
      <sz val="11"/>
      <color theme="1"/>
      <name val="Times"/>
      <family val="1"/>
    </font>
    <font>
      <sz val="12"/>
      <color theme="1"/>
      <name val="Times"/>
      <family val="1"/>
    </font>
    <font>
      <sz val="10"/>
      <color theme="1"/>
      <name val="Times"/>
      <family val="1"/>
    </font>
    <font>
      <sz val="10.5"/>
      <color theme="1"/>
      <name val="Times"/>
      <family val="1"/>
    </font>
    <font>
      <sz val="10"/>
      <color rgb="FF000000"/>
      <name val="Times"/>
      <family val="1"/>
    </font>
    <font>
      <sz val="10"/>
      <color rgb="FF444444"/>
      <name val="Times"/>
      <family val="1"/>
    </font>
    <font>
      <sz val="14"/>
      <color theme="1"/>
      <name val="Times"/>
      <family val="1"/>
    </font>
    <font>
      <sz val="12"/>
      <color rgb="FF000000"/>
      <name val="Times"/>
      <family val="1"/>
    </font>
    <font>
      <b/>
      <sz val="11"/>
      <color theme="1"/>
      <name val="Calibri"/>
      <family val="2"/>
      <scheme val="minor"/>
    </font>
    <font>
      <b/>
      <u/>
      <sz val="11"/>
      <name val="Times New Roman"/>
      <family val="1"/>
    </font>
    <font>
      <b/>
      <sz val="11"/>
      <name val="Times"/>
      <family val="1"/>
    </font>
    <font>
      <b/>
      <sz val="11"/>
      <name val="Times New Roman"/>
      <family val="1"/>
    </font>
    <font>
      <b/>
      <sz val="10"/>
      <color rgb="FF222222"/>
      <name val="Palatino"/>
      <family val="1"/>
    </font>
    <font>
      <sz val="11"/>
      <color theme="1"/>
      <name val="Palatino"/>
      <family val="1"/>
    </font>
    <font>
      <b/>
      <sz val="10"/>
      <color rgb="FF0000FF"/>
      <name val="Palatino"/>
      <family val="1"/>
    </font>
    <font>
      <u/>
      <sz val="11"/>
      <color theme="10"/>
      <name val="Palatino"/>
      <family val="1"/>
    </font>
    <font>
      <sz val="10"/>
      <color rgb="FF000000"/>
      <name val="Palatino"/>
      <family val="1"/>
    </font>
    <font>
      <b/>
      <sz val="10"/>
      <color theme="1"/>
      <name val="Palatino"/>
      <family val="1"/>
    </font>
    <font>
      <sz val="10"/>
      <color theme="1"/>
      <name val="Palatino"/>
      <family val="1"/>
    </font>
    <font>
      <i/>
      <sz val="10"/>
      <color rgb="FF000000"/>
      <name val="Palatino"/>
      <family val="1"/>
    </font>
    <font>
      <sz val="10"/>
      <color rgb="FF555555"/>
      <name val="Palatino"/>
      <family val="1"/>
    </font>
    <font>
      <b/>
      <sz val="12"/>
      <color theme="1"/>
      <name val="Palatino"/>
      <family val="1"/>
    </font>
    <font>
      <sz val="11.5"/>
      <color theme="1"/>
      <name val="Palatino"/>
      <family val="1"/>
    </font>
    <font>
      <b/>
      <sz val="10"/>
      <color rgb="FF7F7F00"/>
      <name val="Palatino"/>
      <family val="1"/>
    </font>
    <font>
      <b/>
      <sz val="10"/>
      <color theme="1"/>
      <name val="Times New Roman"/>
      <family val="1"/>
    </font>
    <font>
      <sz val="10"/>
      <color theme="1"/>
      <name val="Times New Roman"/>
      <family val="1"/>
    </font>
    <font>
      <sz val="11"/>
      <color theme="1"/>
      <name val="Calibri"/>
      <family val="2"/>
      <scheme val="minor"/>
    </font>
    <font>
      <sz val="11"/>
      <color theme="0"/>
      <name val="Calibri"/>
      <family val="2"/>
      <scheme val="minor"/>
    </font>
    <font>
      <sz val="11"/>
      <color theme="1"/>
      <name val="Times New Roman"/>
      <family val="1"/>
    </font>
    <font>
      <sz val="10"/>
      <color rgb="FF222222"/>
      <name val="Arial"/>
      <family val="2"/>
    </font>
    <font>
      <sz val="11"/>
      <name val="Calibri"/>
      <family val="2"/>
      <scheme val="minor"/>
    </font>
    <font>
      <sz val="9"/>
      <color theme="1"/>
      <name val="Arial"/>
      <family val="2"/>
    </font>
    <font>
      <sz val="10.5"/>
      <color theme="1"/>
      <name val="Arial"/>
      <family val="2"/>
    </font>
    <font>
      <b/>
      <sz val="12"/>
      <color theme="1"/>
      <name val="Arial"/>
      <family val="2"/>
    </font>
    <font>
      <sz val="10"/>
      <color rgb="FF333333"/>
      <name val="Calibri"/>
      <family val="2"/>
      <scheme val="minor"/>
    </font>
    <font>
      <b/>
      <sz val="10"/>
      <color rgb="FF365F91"/>
      <name val="Times New Roman"/>
      <family val="1"/>
    </font>
    <font>
      <b/>
      <u/>
      <sz val="12"/>
      <color rgb="FF5B9BD5"/>
      <name val="Courier New"/>
      <family val="3"/>
    </font>
    <font>
      <sz val="11"/>
      <color theme="1"/>
      <name val="Courier"/>
      <family val="3"/>
    </font>
    <font>
      <sz val="11"/>
      <name val="Courier"/>
      <family val="3"/>
    </font>
    <font>
      <b/>
      <sz val="12"/>
      <color theme="1"/>
      <name val="Courier"/>
      <family val="3"/>
    </font>
    <font>
      <sz val="10.5"/>
      <color theme="1"/>
      <name val="Century"/>
      <family val="1"/>
    </font>
    <font>
      <sz val="12"/>
      <color theme="1"/>
      <name val="Times New Roman"/>
      <family val="1"/>
    </font>
    <font>
      <b/>
      <sz val="14"/>
      <color theme="1"/>
      <name val="Times New Roman"/>
      <family val="1"/>
    </font>
    <font>
      <i/>
      <u/>
      <sz val="10"/>
      <color theme="1"/>
      <name val="Times New Roman"/>
      <family val="1"/>
    </font>
    <font>
      <u/>
      <sz val="10"/>
      <color theme="1"/>
      <name val="Times New Roman"/>
      <family val="1"/>
    </font>
    <font>
      <sz val="10"/>
      <color rgb="FF000000"/>
      <name val="Tahoma"/>
      <family val="2"/>
    </font>
    <font>
      <sz val="9"/>
      <color rgb="FF000000"/>
      <name val="Arial"/>
      <family val="2"/>
    </font>
    <font>
      <sz val="10"/>
      <color rgb="FF1F497D"/>
      <name val="Times New Roman"/>
      <family val="1"/>
    </font>
    <font>
      <sz val="10"/>
      <color rgb="FF4F81BD"/>
      <name val="Times New Roman"/>
      <family val="1"/>
    </font>
    <font>
      <i/>
      <sz val="10"/>
      <color theme="1"/>
      <name val="Times New Roman"/>
      <family val="1"/>
    </font>
    <font>
      <b/>
      <sz val="10"/>
      <color theme="1"/>
      <name val="Georgia"/>
      <family val="1"/>
    </font>
    <font>
      <b/>
      <sz val="10"/>
      <color rgb="FF000000"/>
      <name val="Times New Roman"/>
      <family val="1"/>
    </font>
    <font>
      <b/>
      <u/>
      <sz val="10"/>
      <color theme="1"/>
      <name val="Times New Roman"/>
      <family val="1"/>
    </font>
    <font>
      <b/>
      <sz val="13.5"/>
      <color theme="1"/>
      <name val="Calibri"/>
      <family val="2"/>
      <scheme val="minor"/>
    </font>
    <font>
      <sz val="10"/>
      <color theme="1"/>
      <name val="Wingdings"/>
      <charset val="2"/>
    </font>
    <font>
      <sz val="10"/>
      <color theme="1"/>
      <name val="Cambria"/>
      <family val="1"/>
    </font>
    <font>
      <sz val="11"/>
      <color theme="1"/>
      <name val="Arial"/>
      <family val="2"/>
    </font>
    <font>
      <sz val="10"/>
      <color rgb="FF00B0F0"/>
      <name val="Times New Roman"/>
      <family val="1"/>
    </font>
    <font>
      <sz val="10"/>
      <color rgb="FF00B0F0"/>
      <name val="Cambria"/>
      <family val="1"/>
    </font>
  </fonts>
  <fills count="5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rgb="FF0070C0"/>
        <bgColor indexed="64"/>
      </patternFill>
    </fill>
    <fill>
      <patternFill patternType="solid">
        <fgColor theme="2" tint="-0.499984740745262"/>
        <bgColor indexed="64"/>
      </patternFill>
    </fill>
    <fill>
      <patternFill patternType="solid">
        <fgColor rgb="FFFFC000"/>
        <bgColor indexed="64"/>
      </patternFill>
    </fill>
    <fill>
      <patternFill patternType="solid">
        <fgColor rgb="FF7030A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bgColor indexed="64"/>
      </patternFill>
    </fill>
    <fill>
      <patternFill patternType="solid">
        <fgColor theme="9" tint="0.59999389629810485"/>
        <bgColor indexed="64"/>
      </patternFill>
    </fill>
    <fill>
      <patternFill patternType="solid">
        <fgColor rgb="FFFFFFFF"/>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79998168889431442"/>
        <bgColor indexed="64"/>
      </patternFill>
    </fill>
    <fill>
      <patternFill patternType="solid">
        <fgColor theme="2" tint="-0.74999237037263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00B050"/>
        <bgColor indexed="64"/>
      </patternFill>
    </fill>
    <fill>
      <patternFill patternType="solid">
        <fgColor rgb="FFFFFF99"/>
        <bgColor indexed="64"/>
      </patternFill>
    </fill>
    <fill>
      <patternFill patternType="solid">
        <fgColor rgb="FFFFFF66"/>
        <bgColor indexed="64"/>
      </patternFill>
    </fill>
    <fill>
      <patternFill patternType="solid">
        <fgColor rgb="FFCC9900"/>
        <bgColor indexed="64"/>
      </patternFill>
    </fill>
    <fill>
      <patternFill patternType="solid">
        <fgColor rgb="FF808000"/>
        <bgColor indexed="64"/>
      </patternFill>
    </fill>
    <fill>
      <patternFill patternType="solid">
        <fgColor rgb="FF99663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43" fontId="33" fillId="0" borderId="0" applyFont="0" applyFill="0" applyBorder="0" applyAlignment="0" applyProtection="0"/>
  </cellStyleXfs>
  <cellXfs count="445">
    <xf numFmtId="0" fontId="0" fillId="0" borderId="0" xfId="0"/>
    <xf numFmtId="0" fontId="2" fillId="0" borderId="0" xfId="0" applyFont="1"/>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xf numFmtId="1" fontId="2" fillId="0" borderId="0" xfId="0" applyNumberFormat="1" applyFont="1" applyAlignment="1">
      <alignment horizontal="left"/>
    </xf>
    <xf numFmtId="0" fontId="1" fillId="0" borderId="0" xfId="1" applyAlignment="1" applyProtection="1">
      <alignment horizontal="left"/>
    </xf>
    <xf numFmtId="0" fontId="3" fillId="0" borderId="0" xfId="0" applyFont="1" applyAlignment="1">
      <alignment wrapText="1"/>
    </xf>
    <xf numFmtId="0" fontId="3" fillId="0" borderId="0" xfId="0" applyFont="1" applyAlignment="1">
      <alignment horizontal="left"/>
    </xf>
    <xf numFmtId="0" fontId="4" fillId="0" borderId="0" xfId="1" applyFont="1" applyAlignment="1" applyProtection="1">
      <alignment horizontal="left"/>
    </xf>
    <xf numFmtId="1" fontId="3" fillId="0" borderId="0" xfId="0" applyNumberFormat="1" applyFont="1" applyAlignment="1">
      <alignment horizontal="left"/>
    </xf>
    <xf numFmtId="0" fontId="5" fillId="0" borderId="0" xfId="1" applyFont="1" applyAlignment="1" applyProtection="1">
      <alignment horizontal="left"/>
    </xf>
    <xf numFmtId="0" fontId="3" fillId="0" borderId="0" xfId="0" applyFont="1"/>
    <xf numFmtId="0" fontId="3" fillId="0" borderId="0" xfId="0" applyFont="1" applyAlignment="1">
      <alignment horizontal="left" wrapText="1"/>
    </xf>
    <xf numFmtId="1" fontId="4" fillId="0" borderId="0" xfId="1" applyNumberFormat="1" applyFont="1" applyAlignment="1" applyProtection="1">
      <alignment horizontal="left"/>
    </xf>
    <xf numFmtId="0" fontId="6" fillId="0" borderId="0" xfId="0" applyFont="1" applyAlignment="1">
      <alignment horizontal="left"/>
    </xf>
    <xf numFmtId="0" fontId="6" fillId="0" borderId="0" xfId="0" applyFont="1" applyAlignment="1">
      <alignment horizontal="left" indent="1"/>
    </xf>
    <xf numFmtId="0" fontId="7" fillId="0" borderId="0" xfId="0" applyFont="1"/>
    <xf numFmtId="0" fontId="8" fillId="0" borderId="0" xfId="0" applyFont="1" applyAlignment="1">
      <alignment horizontal="left"/>
    </xf>
    <xf numFmtId="0" fontId="9"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5" fillId="0" borderId="0" xfId="1" applyFont="1" applyAlignment="1" applyProtection="1"/>
    <xf numFmtId="0" fontId="10" fillId="0" borderId="0" xfId="0" applyFont="1"/>
    <xf numFmtId="1" fontId="3" fillId="0" borderId="0" xfId="0" applyNumberFormat="1" applyFont="1" applyAlignment="1">
      <alignment horizontal="left" wrapText="1"/>
    </xf>
    <xf numFmtId="0" fontId="11" fillId="0" borderId="0" xfId="0" applyFont="1" applyAlignment="1">
      <alignment horizontal="left"/>
    </xf>
    <xf numFmtId="0" fontId="12" fillId="0" borderId="0" xfId="0" applyFont="1" applyAlignment="1">
      <alignment horizontal="left"/>
    </xf>
    <xf numFmtId="0" fontId="3" fillId="0" borderId="0" xfId="0" applyFont="1" applyAlignment="1"/>
    <xf numFmtId="0" fontId="7" fillId="0" borderId="0" xfId="0" applyFont="1" applyAlignment="1"/>
    <xf numFmtId="0" fontId="8" fillId="0" borderId="0" xfId="0" applyFont="1" applyAlignment="1"/>
    <xf numFmtId="0" fontId="13" fillId="0" borderId="0" xfId="0" applyFont="1" applyAlignment="1"/>
    <xf numFmtId="0" fontId="3" fillId="2" borderId="0" xfId="0" applyFont="1" applyFill="1" applyAlignment="1">
      <alignment wrapText="1"/>
    </xf>
    <xf numFmtId="0" fontId="3" fillId="2" borderId="0" xfId="0" applyFont="1" applyFill="1" applyAlignment="1">
      <alignment horizontal="left"/>
    </xf>
    <xf numFmtId="0" fontId="4" fillId="2" borderId="0" xfId="1" applyFont="1" applyFill="1" applyAlignment="1" applyProtection="1">
      <alignment horizontal="left"/>
    </xf>
    <xf numFmtId="0" fontId="3" fillId="2" borderId="0" xfId="0" applyFont="1" applyFill="1"/>
    <xf numFmtId="0" fontId="3" fillId="3" borderId="0" xfId="0" applyFont="1" applyFill="1" applyAlignment="1">
      <alignment horizontal="left"/>
    </xf>
    <xf numFmtId="0" fontId="4" fillId="3" borderId="0" xfId="1" applyFont="1" applyFill="1" applyAlignment="1" applyProtection="1">
      <alignment horizontal="left"/>
    </xf>
    <xf numFmtId="0" fontId="3" fillId="3" borderId="0" xfId="0" applyFont="1" applyFill="1" applyAlignment="1">
      <alignment wrapText="1"/>
    </xf>
    <xf numFmtId="0" fontId="3" fillId="4" borderId="0" xfId="0" applyFont="1" applyFill="1"/>
    <xf numFmtId="0" fontId="3" fillId="4" borderId="0" xfId="0" applyFont="1" applyFill="1" applyAlignment="1">
      <alignment horizontal="left"/>
    </xf>
    <xf numFmtId="0" fontId="4" fillId="4" borderId="0" xfId="1" applyFont="1" applyFill="1" applyAlignment="1" applyProtection="1">
      <alignment horizontal="left"/>
    </xf>
    <xf numFmtId="0" fontId="3" fillId="4" borderId="0" xfId="0" applyFont="1" applyFill="1" applyAlignment="1">
      <alignment wrapText="1"/>
    </xf>
    <xf numFmtId="0" fontId="3" fillId="5" borderId="0" xfId="0" applyFont="1" applyFill="1" applyAlignment="1">
      <alignment wrapText="1"/>
    </xf>
    <xf numFmtId="0" fontId="3" fillId="5" borderId="0" xfId="0" applyFont="1" applyFill="1" applyAlignment="1">
      <alignment horizontal="left"/>
    </xf>
    <xf numFmtId="0" fontId="4" fillId="5" borderId="0" xfId="1" applyFont="1" applyFill="1" applyAlignment="1" applyProtection="1">
      <alignment horizontal="left"/>
    </xf>
    <xf numFmtId="0" fontId="3" fillId="5" borderId="0" xfId="0" applyFont="1" applyFill="1"/>
    <xf numFmtId="0" fontId="3" fillId="6" borderId="0" xfId="0" applyFont="1" applyFill="1"/>
    <xf numFmtId="0" fontId="3" fillId="6" borderId="0" xfId="0" applyFont="1" applyFill="1" applyAlignment="1">
      <alignment horizontal="left"/>
    </xf>
    <xf numFmtId="0" fontId="4" fillId="6" borderId="0" xfId="1" applyFont="1" applyFill="1" applyAlignment="1" applyProtection="1">
      <alignment horizontal="left"/>
    </xf>
    <xf numFmtId="0" fontId="3" fillId="6" borderId="0" xfId="0" applyFont="1" applyFill="1" applyAlignment="1">
      <alignment wrapText="1"/>
    </xf>
    <xf numFmtId="0" fontId="6" fillId="6" borderId="0" xfId="0" applyFont="1" applyFill="1" applyAlignment="1">
      <alignment horizontal="left"/>
    </xf>
    <xf numFmtId="0" fontId="6" fillId="6" borderId="0" xfId="0" applyFont="1" applyFill="1" applyAlignment="1">
      <alignment horizontal="left" indent="1"/>
    </xf>
    <xf numFmtId="0" fontId="3" fillId="6" borderId="0" xfId="0" applyFont="1" applyFill="1" applyAlignment="1"/>
    <xf numFmtId="0" fontId="3" fillId="7" borderId="0" xfId="0" applyFont="1" applyFill="1" applyAlignment="1">
      <alignment wrapText="1"/>
    </xf>
    <xf numFmtId="0" fontId="3" fillId="7" borderId="0" xfId="0" applyFont="1" applyFill="1" applyAlignment="1">
      <alignment horizontal="left"/>
    </xf>
    <xf numFmtId="0" fontId="4" fillId="7" borderId="0" xfId="1" applyFont="1" applyFill="1" applyAlignment="1" applyProtection="1">
      <alignment horizontal="left"/>
    </xf>
    <xf numFmtId="0" fontId="3" fillId="8" borderId="0" xfId="0" applyFont="1" applyFill="1" applyAlignment="1">
      <alignment wrapText="1"/>
    </xf>
    <xf numFmtId="0" fontId="3" fillId="8" borderId="0" xfId="0" applyFont="1" applyFill="1" applyAlignment="1">
      <alignment horizontal="left"/>
    </xf>
    <xf numFmtId="0" fontId="4" fillId="8" borderId="0" xfId="1" applyFont="1" applyFill="1" applyAlignment="1" applyProtection="1">
      <alignment horizontal="left"/>
    </xf>
    <xf numFmtId="0" fontId="3" fillId="9" borderId="0" xfId="0" applyFont="1" applyFill="1" applyAlignment="1">
      <alignment wrapText="1"/>
    </xf>
    <xf numFmtId="0" fontId="3" fillId="9" borderId="0" xfId="0" applyFont="1" applyFill="1" applyAlignment="1">
      <alignment horizontal="left"/>
    </xf>
    <xf numFmtId="0" fontId="4" fillId="9" borderId="0" xfId="1" applyFont="1" applyFill="1" applyAlignment="1" applyProtection="1">
      <alignment horizontal="left"/>
    </xf>
    <xf numFmtId="0" fontId="3" fillId="10" borderId="0" xfId="0" applyFont="1" applyFill="1" applyAlignment="1">
      <alignment wrapText="1"/>
    </xf>
    <xf numFmtId="0" fontId="3" fillId="10" borderId="0" xfId="0" applyFont="1" applyFill="1" applyAlignment="1">
      <alignment horizontal="left"/>
    </xf>
    <xf numFmtId="0" fontId="4" fillId="10" borderId="0" xfId="1" applyFont="1" applyFill="1" applyAlignment="1" applyProtection="1">
      <alignment horizontal="left"/>
    </xf>
    <xf numFmtId="0" fontId="3" fillId="11" borderId="0" xfId="0" applyFont="1" applyFill="1" applyAlignment="1">
      <alignment wrapText="1"/>
    </xf>
    <xf numFmtId="0" fontId="3" fillId="11" borderId="0" xfId="0" applyFont="1" applyFill="1" applyAlignment="1">
      <alignment horizontal="left"/>
    </xf>
    <xf numFmtId="0" fontId="4" fillId="11" borderId="0" xfId="1" applyFont="1" applyFill="1" applyAlignment="1" applyProtection="1">
      <alignment horizontal="left"/>
    </xf>
    <xf numFmtId="0" fontId="3" fillId="7" borderId="0" xfId="0" applyFont="1" applyFill="1"/>
    <xf numFmtId="0" fontId="3" fillId="12" borderId="0" xfId="0" applyFont="1" applyFill="1" applyAlignment="1">
      <alignment wrapText="1"/>
    </xf>
    <xf numFmtId="0" fontId="3" fillId="13" borderId="0" xfId="0" applyFont="1" applyFill="1"/>
    <xf numFmtId="0" fontId="3" fillId="13" borderId="0" xfId="0" applyFont="1" applyFill="1" applyAlignment="1">
      <alignment horizontal="left"/>
    </xf>
    <xf numFmtId="0" fontId="4" fillId="13" borderId="0" xfId="1" applyFont="1" applyFill="1" applyAlignment="1" applyProtection="1">
      <alignment horizontal="left"/>
    </xf>
    <xf numFmtId="0" fontId="3" fillId="13" borderId="0" xfId="0" applyFont="1" applyFill="1" applyAlignment="1">
      <alignment wrapText="1"/>
    </xf>
    <xf numFmtId="0" fontId="3" fillId="14" borderId="0" xfId="0" applyFont="1" applyFill="1" applyAlignment="1">
      <alignment wrapText="1"/>
    </xf>
    <xf numFmtId="0" fontId="3" fillId="14" borderId="0" xfId="0" applyFont="1" applyFill="1" applyAlignment="1">
      <alignment horizontal="left"/>
    </xf>
    <xf numFmtId="0" fontId="3" fillId="15" borderId="0" xfId="0" applyFont="1" applyFill="1" applyAlignment="1">
      <alignment wrapText="1"/>
    </xf>
    <xf numFmtId="0" fontId="9" fillId="15" borderId="0" xfId="0" applyFont="1" applyFill="1" applyAlignment="1">
      <alignment horizontal="left"/>
    </xf>
    <xf numFmtId="0" fontId="3" fillId="15" borderId="0" xfId="0" applyFont="1" applyFill="1" applyAlignment="1">
      <alignment horizontal="left"/>
    </xf>
    <xf numFmtId="0" fontId="3" fillId="16" borderId="0" xfId="0" applyFont="1" applyFill="1"/>
    <xf numFmtId="0" fontId="3" fillId="16" borderId="0" xfId="0" applyFont="1" applyFill="1" applyAlignment="1">
      <alignment horizontal="left"/>
    </xf>
    <xf numFmtId="0" fontId="4" fillId="16" borderId="0" xfId="1" applyFont="1" applyFill="1" applyAlignment="1" applyProtection="1">
      <alignment horizontal="left"/>
    </xf>
    <xf numFmtId="0" fontId="3" fillId="16" borderId="0" xfId="0" applyFont="1" applyFill="1" applyAlignment="1">
      <alignment wrapText="1"/>
    </xf>
    <xf numFmtId="0" fontId="3" fillId="17" borderId="0" xfId="0" applyFont="1" applyFill="1" applyAlignment="1">
      <alignment wrapText="1"/>
    </xf>
    <xf numFmtId="0" fontId="3" fillId="17" borderId="0" xfId="0" applyFont="1" applyFill="1" applyAlignment="1">
      <alignment horizontal="left"/>
    </xf>
    <xf numFmtId="0" fontId="4" fillId="17" borderId="0" xfId="1" applyFont="1" applyFill="1" applyAlignment="1" applyProtection="1">
      <alignment horizontal="left"/>
    </xf>
    <xf numFmtId="0" fontId="3" fillId="17" borderId="0" xfId="0" applyFont="1" applyFill="1"/>
    <xf numFmtId="0" fontId="3" fillId="8" borderId="0" xfId="0" applyFont="1" applyFill="1"/>
    <xf numFmtId="0" fontId="3" fillId="18" borderId="0" xfId="0" applyFont="1" applyFill="1" applyAlignment="1">
      <alignment wrapText="1"/>
    </xf>
    <xf numFmtId="0" fontId="6" fillId="18" borderId="0" xfId="0" applyFont="1" applyFill="1" applyAlignment="1">
      <alignment horizontal="left"/>
    </xf>
    <xf numFmtId="0" fontId="6" fillId="18" borderId="0" xfId="0" applyFont="1" applyFill="1" applyAlignment="1">
      <alignment horizontal="left" indent="1"/>
    </xf>
    <xf numFmtId="0" fontId="3" fillId="19" borderId="0" xfId="0" applyFont="1" applyFill="1"/>
    <xf numFmtId="0" fontId="3" fillId="19" borderId="0" xfId="0" applyFont="1" applyFill="1" applyAlignment="1">
      <alignment horizontal="left"/>
    </xf>
    <xf numFmtId="0" fontId="4" fillId="19" borderId="0" xfId="1" applyFont="1" applyFill="1" applyAlignment="1" applyProtection="1">
      <alignment horizontal="left"/>
    </xf>
    <xf numFmtId="0" fontId="3" fillId="19" borderId="0" xfId="0" applyFont="1" applyFill="1" applyAlignment="1">
      <alignment wrapText="1"/>
    </xf>
    <xf numFmtId="0" fontId="3" fillId="20" borderId="0" xfId="0" applyFont="1" applyFill="1"/>
    <xf numFmtId="0" fontId="3" fillId="20" borderId="0" xfId="0" applyFont="1" applyFill="1" applyAlignment="1">
      <alignment horizontal="left"/>
    </xf>
    <xf numFmtId="0" fontId="4" fillId="20" borderId="0" xfId="1" applyFont="1" applyFill="1" applyAlignment="1" applyProtection="1">
      <alignment horizontal="left"/>
    </xf>
    <xf numFmtId="0" fontId="3" fillId="20" borderId="0" xfId="0" applyFont="1" applyFill="1" applyAlignment="1">
      <alignment wrapText="1"/>
    </xf>
    <xf numFmtId="0" fontId="6" fillId="19" borderId="0" xfId="0" applyFont="1" applyFill="1" applyAlignment="1">
      <alignment horizontal="left"/>
    </xf>
    <xf numFmtId="0" fontId="6" fillId="19" borderId="0" xfId="0" applyFont="1" applyFill="1" applyAlignment="1">
      <alignment horizontal="left" indent="1"/>
    </xf>
    <xf numFmtId="0" fontId="7" fillId="19" borderId="0" xfId="0" applyFont="1" applyFill="1"/>
    <xf numFmtId="0" fontId="3" fillId="21" borderId="0" xfId="0" applyFont="1" applyFill="1"/>
    <xf numFmtId="0" fontId="3" fillId="21" borderId="0" xfId="0" applyFont="1" applyFill="1" applyAlignment="1">
      <alignment horizontal="left"/>
    </xf>
    <xf numFmtId="0" fontId="4" fillId="21" borderId="0" xfId="1" applyFont="1" applyFill="1" applyAlignment="1" applyProtection="1">
      <alignment horizontal="left"/>
    </xf>
    <xf numFmtId="0" fontId="3" fillId="21" borderId="0" xfId="0" applyFont="1" applyFill="1" applyAlignment="1">
      <alignment wrapText="1"/>
    </xf>
    <xf numFmtId="0" fontId="6" fillId="21" borderId="0" xfId="0" applyFont="1" applyFill="1" applyAlignment="1">
      <alignment horizontal="left"/>
    </xf>
    <xf numFmtId="0" fontId="6" fillId="21" borderId="0" xfId="0" applyFont="1" applyFill="1" applyAlignment="1">
      <alignment horizontal="left" indent="1"/>
    </xf>
    <xf numFmtId="0" fontId="7" fillId="21" borderId="0" xfId="0" applyFont="1" applyFill="1"/>
    <xf numFmtId="0" fontId="3" fillId="22" borderId="0" xfId="0" applyFont="1" applyFill="1" applyAlignment="1">
      <alignment wrapText="1"/>
    </xf>
    <xf numFmtId="0" fontId="3" fillId="22" borderId="0" xfId="0" applyFont="1" applyFill="1" applyAlignment="1">
      <alignment horizontal="left"/>
    </xf>
    <xf numFmtId="0" fontId="4" fillId="22" borderId="0" xfId="1" applyFont="1" applyFill="1" applyAlignment="1" applyProtection="1">
      <alignment horizontal="left"/>
    </xf>
    <xf numFmtId="0" fontId="3" fillId="22" borderId="0" xfId="0" applyFont="1" applyFill="1"/>
    <xf numFmtId="0" fontId="3" fillId="23" borderId="0" xfId="0" applyFont="1" applyFill="1" applyAlignment="1">
      <alignment wrapText="1"/>
    </xf>
    <xf numFmtId="0" fontId="3" fillId="23" borderId="0" xfId="0" applyFont="1" applyFill="1" applyAlignment="1">
      <alignment horizontal="left"/>
    </xf>
    <xf numFmtId="0" fontId="4" fillId="23" borderId="0" xfId="1" applyFont="1" applyFill="1" applyAlignment="1" applyProtection="1">
      <alignment horizontal="left"/>
    </xf>
    <xf numFmtId="0" fontId="3" fillId="23" borderId="0" xfId="0" applyFont="1" applyFill="1"/>
    <xf numFmtId="0" fontId="7" fillId="23" borderId="0" xfId="0" applyFont="1" applyFill="1" applyAlignment="1">
      <alignment horizontal="left"/>
    </xf>
    <xf numFmtId="0" fontId="6" fillId="23" borderId="0" xfId="0" applyFont="1" applyFill="1" applyAlignment="1">
      <alignment horizontal="left" indent="1"/>
    </xf>
    <xf numFmtId="0" fontId="7" fillId="23" borderId="0" xfId="0" applyFont="1" applyFill="1"/>
    <xf numFmtId="0" fontId="6" fillId="23" borderId="0" xfId="0" applyFont="1" applyFill="1" applyAlignment="1">
      <alignment horizontal="left"/>
    </xf>
    <xf numFmtId="0" fontId="12" fillId="23" borderId="0" xfId="0" applyFont="1" applyFill="1" applyAlignment="1">
      <alignment horizontal="left"/>
    </xf>
    <xf numFmtId="0" fontId="3" fillId="24" borderId="0" xfId="0" applyFont="1" applyFill="1" applyAlignment="1">
      <alignment wrapText="1"/>
    </xf>
    <xf numFmtId="0" fontId="3" fillId="24" borderId="0" xfId="0" applyFont="1" applyFill="1" applyAlignment="1">
      <alignment horizontal="left"/>
    </xf>
    <xf numFmtId="0" fontId="4" fillId="24" borderId="0" xfId="1" applyFont="1" applyFill="1" applyAlignment="1" applyProtection="1">
      <alignment horizontal="left"/>
    </xf>
    <xf numFmtId="0" fontId="3" fillId="24" borderId="0" xfId="0" applyFont="1" applyFill="1"/>
    <xf numFmtId="0" fontId="6" fillId="24" borderId="0" xfId="0" applyFont="1" applyFill="1" applyAlignment="1">
      <alignment horizontal="left" indent="1"/>
    </xf>
    <xf numFmtId="0" fontId="7" fillId="24" borderId="0" xfId="0" applyFont="1" applyFill="1"/>
    <xf numFmtId="0" fontId="6" fillId="24" borderId="0" xfId="0" applyFont="1" applyFill="1" applyAlignment="1">
      <alignment horizontal="left"/>
    </xf>
    <xf numFmtId="0" fontId="3" fillId="25" borderId="0" xfId="0" applyFont="1" applyFill="1" applyAlignment="1">
      <alignment horizontal="left"/>
    </xf>
    <xf numFmtId="0" fontId="4" fillId="25" borderId="0" xfId="1" applyFont="1" applyFill="1" applyAlignment="1" applyProtection="1">
      <alignment horizontal="left"/>
    </xf>
    <xf numFmtId="0" fontId="3" fillId="25" borderId="0" xfId="0" applyFont="1" applyFill="1" applyAlignment="1">
      <alignment wrapText="1"/>
    </xf>
    <xf numFmtId="0" fontId="3" fillId="26" borderId="0" xfId="0" applyFont="1" applyFill="1"/>
    <xf numFmtId="0" fontId="3" fillId="26" borderId="0" xfId="0" applyFont="1" applyFill="1" applyAlignment="1">
      <alignment horizontal="left"/>
    </xf>
    <xf numFmtId="0" fontId="4" fillId="26" borderId="0" xfId="1" applyFont="1" applyFill="1" applyAlignment="1" applyProtection="1">
      <alignment horizontal="left"/>
    </xf>
    <xf numFmtId="0" fontId="3" fillId="26" borderId="0" xfId="0" applyFont="1" applyFill="1" applyAlignment="1">
      <alignment wrapText="1"/>
    </xf>
    <xf numFmtId="0" fontId="7" fillId="12" borderId="0" xfId="0" applyFont="1" applyFill="1" applyAlignment="1">
      <alignment horizontal="left"/>
    </xf>
    <xf numFmtId="0" fontId="6" fillId="12" borderId="0" xfId="0" applyFont="1" applyFill="1" applyAlignment="1">
      <alignment horizontal="left" indent="1"/>
    </xf>
    <xf numFmtId="0" fontId="7" fillId="12" borderId="0" xfId="0" applyFont="1" applyFill="1"/>
    <xf numFmtId="0" fontId="6" fillId="12" borderId="0" xfId="0" applyFont="1" applyFill="1" applyAlignment="1">
      <alignment horizontal="left"/>
    </xf>
    <xf numFmtId="0" fontId="3" fillId="27" borderId="0" xfId="0" applyFont="1" applyFill="1" applyAlignment="1">
      <alignment wrapText="1"/>
    </xf>
    <xf numFmtId="0" fontId="3" fillId="27" borderId="0" xfId="0" applyFont="1" applyFill="1" applyAlignment="1">
      <alignment horizontal="left"/>
    </xf>
    <xf numFmtId="0" fontId="4" fillId="27" borderId="0" xfId="1" applyFont="1" applyFill="1" applyAlignment="1" applyProtection="1">
      <alignment horizontal="left"/>
    </xf>
    <xf numFmtId="0" fontId="3" fillId="28" borderId="0" xfId="0" applyFont="1" applyFill="1" applyAlignment="1">
      <alignment wrapText="1"/>
    </xf>
    <xf numFmtId="0" fontId="3" fillId="28" borderId="0" xfId="0" applyFont="1" applyFill="1" applyAlignment="1">
      <alignment horizontal="left"/>
    </xf>
    <xf numFmtId="0" fontId="4" fillId="28" borderId="0" xfId="1" applyFont="1" applyFill="1" applyAlignment="1" applyProtection="1">
      <alignment horizontal="left"/>
    </xf>
    <xf numFmtId="0" fontId="3" fillId="28" borderId="0" xfId="0" applyFont="1" applyFill="1"/>
    <xf numFmtId="0" fontId="10" fillId="28" borderId="0" xfId="0" applyFont="1" applyFill="1" applyAlignment="1">
      <alignment horizontal="left"/>
    </xf>
    <xf numFmtId="0" fontId="5" fillId="28" borderId="0" xfId="1" applyFont="1" applyFill="1" applyAlignment="1" applyProtection="1"/>
    <xf numFmtId="0" fontId="10" fillId="28" borderId="0" xfId="0" applyFont="1" applyFill="1"/>
    <xf numFmtId="0" fontId="3" fillId="27" borderId="0" xfId="0" applyFont="1" applyFill="1"/>
    <xf numFmtId="0" fontId="7" fillId="27" borderId="0" xfId="0" applyFont="1" applyFill="1" applyAlignment="1">
      <alignment horizontal="left"/>
    </xf>
    <xf numFmtId="0" fontId="6" fillId="27" borderId="0" xfId="0" applyFont="1" applyFill="1" applyAlignment="1">
      <alignment horizontal="left" indent="1"/>
    </xf>
    <xf numFmtId="0" fontId="7" fillId="27" borderId="0" xfId="0" applyFont="1" applyFill="1"/>
    <xf numFmtId="0" fontId="6" fillId="27" borderId="0" xfId="0" applyFont="1" applyFill="1" applyAlignment="1">
      <alignment horizontal="left"/>
    </xf>
    <xf numFmtId="0" fontId="3" fillId="27" borderId="0" xfId="0" applyFont="1" applyFill="1" applyAlignment="1"/>
    <xf numFmtId="0" fontId="3" fillId="24" borderId="0" xfId="0" applyFont="1" applyFill="1" applyAlignment="1"/>
    <xf numFmtId="0" fontId="3" fillId="10" borderId="0" xfId="0" applyFont="1" applyFill="1" applyAlignment="1"/>
    <xf numFmtId="0" fontId="3" fillId="9" borderId="0" xfId="0" applyFont="1" applyFill="1"/>
    <xf numFmtId="0" fontId="3" fillId="15" borderId="0" xfId="0" applyFont="1" applyFill="1"/>
    <xf numFmtId="0" fontId="4" fillId="15" borderId="0" xfId="1" applyFont="1" applyFill="1" applyAlignment="1" applyProtection="1">
      <alignment horizontal="left"/>
    </xf>
    <xf numFmtId="0" fontId="3" fillId="29" borderId="0" xfId="0" applyFont="1" applyFill="1"/>
    <xf numFmtId="0" fontId="6" fillId="29" borderId="0" xfId="0" applyFont="1" applyFill="1" applyAlignment="1">
      <alignment horizontal="left"/>
    </xf>
    <xf numFmtId="0" fontId="6" fillId="29" borderId="0" xfId="0" applyFont="1" applyFill="1" applyAlignment="1">
      <alignment horizontal="left" indent="1"/>
    </xf>
    <xf numFmtId="0" fontId="7" fillId="29" borderId="0" xfId="0" applyFont="1" applyFill="1"/>
    <xf numFmtId="0" fontId="3" fillId="22" borderId="0" xfId="0" applyFont="1" applyFill="1" applyAlignment="1"/>
    <xf numFmtId="0" fontId="5" fillId="22" borderId="0" xfId="1" applyFont="1" applyFill="1" applyAlignment="1" applyProtection="1"/>
    <xf numFmtId="0" fontId="13" fillId="22" borderId="0" xfId="0" applyFont="1" applyFill="1" applyAlignment="1"/>
    <xf numFmtId="0" fontId="5" fillId="19" borderId="0" xfId="1" applyFont="1" applyFill="1" applyAlignment="1" applyProtection="1">
      <alignment horizontal="left"/>
    </xf>
    <xf numFmtId="0" fontId="8" fillId="19" borderId="0" xfId="0" applyFont="1" applyFill="1" applyAlignment="1">
      <alignment horizontal="left"/>
    </xf>
    <xf numFmtId="0" fontId="3" fillId="19" borderId="0" xfId="0" applyFont="1" applyFill="1" applyAlignment="1"/>
    <xf numFmtId="0" fontId="11" fillId="6" borderId="0" xfId="0" applyFont="1" applyFill="1" applyAlignment="1">
      <alignment horizontal="left"/>
    </xf>
    <xf numFmtId="0" fontId="2" fillId="0" borderId="1" xfId="0" applyFont="1" applyBorder="1" applyAlignment="1">
      <alignment horizontal="left"/>
    </xf>
    <xf numFmtId="0" fontId="15" fillId="0" borderId="0" xfId="0" applyFont="1" applyAlignment="1">
      <alignment horizontal="left"/>
    </xf>
    <xf numFmtId="0" fontId="16" fillId="0" borderId="2" xfId="0" applyFont="1" applyFill="1" applyBorder="1" applyAlignment="1">
      <alignment horizontal="center"/>
    </xf>
    <xf numFmtId="0" fontId="17" fillId="0" borderId="0" xfId="0" applyFont="1" applyAlignment="1">
      <alignment wrapText="1"/>
    </xf>
    <xf numFmtId="0" fontId="17" fillId="0" borderId="0" xfId="0" applyFont="1" applyAlignment="1">
      <alignment horizontal="left" wrapText="1"/>
    </xf>
    <xf numFmtId="0" fontId="17" fillId="0" borderId="0" xfId="0" applyFont="1" applyAlignment="1">
      <alignment horizontal="left"/>
    </xf>
    <xf numFmtId="0" fontId="18" fillId="0" borderId="0" xfId="0" applyFont="1"/>
    <xf numFmtId="0" fontId="15" fillId="0" borderId="0" xfId="0" applyFont="1"/>
    <xf numFmtId="0" fontId="19" fillId="0" borderId="0" xfId="0" applyFont="1" applyAlignment="1">
      <alignment horizontal="left"/>
    </xf>
    <xf numFmtId="0" fontId="20" fillId="0" borderId="0" xfId="0" applyFont="1" applyAlignment="1">
      <alignment horizontal="left"/>
    </xf>
    <xf numFmtId="0" fontId="21" fillId="0" borderId="0" xfId="0" applyFont="1" applyAlignment="1">
      <alignment horizontal="left"/>
    </xf>
    <xf numFmtId="0" fontId="22" fillId="0" borderId="0" xfId="1" applyFont="1" applyAlignment="1" applyProtection="1">
      <alignment horizontal="left"/>
    </xf>
    <xf numFmtId="0" fontId="23" fillId="0" borderId="0" xfId="0" applyFont="1" applyAlignment="1">
      <alignment horizontal="left"/>
    </xf>
    <xf numFmtId="0" fontId="19" fillId="30" borderId="0" xfId="0" applyFont="1" applyFill="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1" fontId="24" fillId="0" borderId="0" xfId="0" applyNumberFormat="1" applyFont="1" applyAlignment="1">
      <alignment horizontal="left"/>
    </xf>
    <xf numFmtId="0" fontId="28" fillId="0" borderId="0" xfId="0" applyFont="1" applyAlignment="1">
      <alignment horizontal="left"/>
    </xf>
    <xf numFmtId="0" fontId="29" fillId="0" borderId="0" xfId="0" applyFont="1" applyAlignment="1">
      <alignment horizontal="left"/>
    </xf>
    <xf numFmtId="0" fontId="30" fillId="0" borderId="0" xfId="0" applyFont="1" applyAlignment="1">
      <alignment horizontal="left"/>
    </xf>
    <xf numFmtId="0" fontId="5" fillId="2" borderId="0" xfId="1" applyFont="1" applyFill="1" applyAlignment="1" applyProtection="1">
      <alignment horizontal="left"/>
    </xf>
    <xf numFmtId="0" fontId="31" fillId="0" borderId="0" xfId="0" applyFont="1"/>
    <xf numFmtId="0" fontId="32" fillId="0" borderId="0" xfId="0" applyFont="1"/>
    <xf numFmtId="1" fontId="32" fillId="0" borderId="0" xfId="0" applyNumberFormat="1" applyFont="1"/>
    <xf numFmtId="0" fontId="3" fillId="32" borderId="0" xfId="0" applyFont="1" applyFill="1"/>
    <xf numFmtId="0" fontId="3" fillId="32" borderId="0" xfId="0" applyFont="1" applyFill="1" applyAlignment="1">
      <alignment horizontal="left"/>
    </xf>
    <xf numFmtId="0" fontId="5" fillId="32" borderId="0" xfId="1" applyFont="1" applyFill="1" applyAlignment="1" applyProtection="1">
      <alignment horizontal="left"/>
    </xf>
    <xf numFmtId="0" fontId="2" fillId="32" borderId="0" xfId="0" applyFont="1" applyFill="1"/>
    <xf numFmtId="14" fontId="0" fillId="0" borderId="0" xfId="0" applyNumberFormat="1"/>
    <xf numFmtId="0" fontId="0" fillId="0" borderId="3" xfId="0" applyBorder="1"/>
    <xf numFmtId="0" fontId="0" fillId="0" borderId="1" xfId="0" applyBorder="1"/>
    <xf numFmtId="0" fontId="0" fillId="2" borderId="1" xfId="0" applyFill="1" applyBorder="1"/>
    <xf numFmtId="0" fontId="0" fillId="0" borderId="4" xfId="0" applyBorder="1"/>
    <xf numFmtId="43" fontId="0" fillId="0" borderId="0" xfId="2" applyFont="1"/>
    <xf numFmtId="20" fontId="0" fillId="0" borderId="4" xfId="0" applyNumberFormat="1" applyBorder="1"/>
    <xf numFmtId="20" fontId="0" fillId="0" borderId="5" xfId="0" applyNumberFormat="1" applyBorder="1"/>
    <xf numFmtId="164" fontId="0" fillId="0" borderId="0" xfId="2" applyNumberFormat="1" applyFont="1"/>
    <xf numFmtId="14" fontId="0" fillId="0" borderId="5" xfId="0" applyNumberFormat="1" applyBorder="1"/>
    <xf numFmtId="15" fontId="0" fillId="31" borderId="2" xfId="0" applyNumberFormat="1" applyFill="1" applyBorder="1" applyAlignment="1">
      <alignment horizontal="center" vertical="center" wrapText="1"/>
    </xf>
    <xf numFmtId="0" fontId="34" fillId="31" borderId="15" xfId="0" applyFont="1" applyFill="1" applyBorder="1" applyAlignment="1">
      <alignment horizontal="center"/>
    </xf>
    <xf numFmtId="0" fontId="1" fillId="0" borderId="0" xfId="1" applyAlignment="1" applyProtection="1"/>
    <xf numFmtId="0" fontId="35" fillId="0" borderId="0" xfId="0" applyFont="1"/>
    <xf numFmtId="0" fontId="36" fillId="0" borderId="0" xfId="0" applyFont="1"/>
    <xf numFmtId="0" fontId="0" fillId="34" borderId="16" xfId="0" applyFill="1" applyBorder="1" applyAlignment="1">
      <alignment wrapText="1"/>
    </xf>
    <xf numFmtId="0" fontId="0" fillId="34" borderId="6" xfId="0" applyFill="1" applyBorder="1" applyAlignment="1">
      <alignment wrapText="1"/>
    </xf>
    <xf numFmtId="0" fontId="0" fillId="34" borderId="6" xfId="0" applyFont="1" applyFill="1" applyBorder="1" applyAlignment="1">
      <alignment wrapText="1"/>
    </xf>
    <xf numFmtId="0" fontId="0" fillId="34" borderId="3" xfId="0" applyFill="1" applyBorder="1" applyAlignment="1">
      <alignment wrapText="1"/>
    </xf>
    <xf numFmtId="0" fontId="0" fillId="34" borderId="9" xfId="0" applyFill="1" applyBorder="1" applyAlignment="1">
      <alignment wrapText="1"/>
    </xf>
    <xf numFmtId="0" fontId="0" fillId="34" borderId="1" xfId="0" applyFill="1" applyBorder="1" applyAlignment="1"/>
    <xf numFmtId="0" fontId="0" fillId="0" borderId="6" xfId="0" applyBorder="1"/>
    <xf numFmtId="21" fontId="0" fillId="0" borderId="9" xfId="0" applyNumberFormat="1" applyBorder="1"/>
    <xf numFmtId="0" fontId="0" fillId="0" borderId="16" xfId="0" applyBorder="1"/>
    <xf numFmtId="0" fontId="0" fillId="0" borderId="18" xfId="0" applyBorder="1"/>
    <xf numFmtId="0" fontId="0" fillId="31" borderId="15" xfId="0" applyFill="1" applyBorder="1"/>
    <xf numFmtId="20" fontId="0" fillId="0" borderId="18" xfId="0" applyNumberFormat="1" applyBorder="1"/>
    <xf numFmtId="20" fontId="0" fillId="0" borderId="9" xfId="0" applyNumberFormat="1" applyBorder="1"/>
    <xf numFmtId="0" fontId="34" fillId="31" borderId="30" xfId="0" applyFont="1" applyFill="1" applyBorder="1" applyAlignment="1">
      <alignment horizontal="center"/>
    </xf>
    <xf numFmtId="0" fontId="0" fillId="7" borderId="27" xfId="0" applyFill="1" applyBorder="1" applyAlignment="1">
      <alignment wrapText="1"/>
    </xf>
    <xf numFmtId="0" fontId="0" fillId="36" borderId="23" xfId="0" applyFill="1" applyBorder="1" applyAlignment="1">
      <alignment wrapText="1"/>
    </xf>
    <xf numFmtId="0" fontId="0" fillId="7" borderId="29" xfId="0" applyFill="1" applyBorder="1" applyAlignment="1">
      <alignment wrapText="1"/>
    </xf>
    <xf numFmtId="0" fontId="0" fillId="11" borderId="29" xfId="0" applyFill="1" applyBorder="1" applyAlignment="1">
      <alignment wrapText="1"/>
    </xf>
    <xf numFmtId="0" fontId="34" fillId="35" borderId="14" xfId="0" applyFont="1" applyFill="1" applyBorder="1" applyAlignment="1">
      <alignment horizontal="center" wrapText="1"/>
    </xf>
    <xf numFmtId="0" fontId="0" fillId="34" borderId="22" xfId="0" applyFill="1" applyBorder="1" applyAlignment="1">
      <alignment wrapText="1"/>
    </xf>
    <xf numFmtId="0" fontId="0" fillId="34" borderId="24" xfId="0" applyFill="1" applyBorder="1" applyAlignment="1"/>
    <xf numFmtId="0" fontId="0" fillId="34" borderId="27" xfId="0" applyFill="1" applyBorder="1" applyAlignment="1">
      <alignment wrapText="1"/>
    </xf>
    <xf numFmtId="0" fontId="0" fillId="34" borderId="28" xfId="0" applyFill="1" applyBorder="1" applyAlignment="1">
      <alignment wrapText="1"/>
    </xf>
    <xf numFmtId="0" fontId="34" fillId="35" borderId="21" xfId="0" applyFont="1" applyFill="1" applyBorder="1" applyAlignment="1">
      <alignment horizontal="center" wrapText="1"/>
    </xf>
    <xf numFmtId="0" fontId="3" fillId="34" borderId="0" xfId="0" applyFont="1" applyFill="1" applyAlignment="1">
      <alignment horizontal="left"/>
    </xf>
    <xf numFmtId="0" fontId="7" fillId="13" borderId="0" xfId="0" applyFont="1" applyFill="1"/>
    <xf numFmtId="0" fontId="6" fillId="13" borderId="0" xfId="0" applyFont="1" applyFill="1" applyAlignment="1">
      <alignment horizontal="left" indent="1"/>
    </xf>
    <xf numFmtId="0" fontId="5" fillId="13" borderId="0" xfId="1" applyFont="1" applyFill="1" applyAlignment="1" applyProtection="1">
      <alignment horizontal="left"/>
    </xf>
    <xf numFmtId="0" fontId="2" fillId="13" borderId="0" xfId="0" applyFont="1" applyFill="1"/>
    <xf numFmtId="0" fontId="6" fillId="13" borderId="0" xfId="0" applyFont="1" applyFill="1" applyAlignment="1">
      <alignment horizontal="left"/>
    </xf>
    <xf numFmtId="0" fontId="3" fillId="37" borderId="0" xfId="0" applyFont="1" applyFill="1" applyAlignment="1">
      <alignment horizontal="left"/>
    </xf>
    <xf numFmtId="0" fontId="3" fillId="0" borderId="0" xfId="0" applyFont="1" applyFill="1"/>
    <xf numFmtId="0" fontId="3" fillId="0" borderId="0" xfId="0" applyFont="1" applyFill="1" applyAlignment="1">
      <alignment horizontal="left"/>
    </xf>
    <xf numFmtId="0" fontId="5" fillId="0" borderId="0" xfId="1" applyFont="1" applyFill="1" applyAlignment="1" applyProtection="1">
      <alignment horizontal="left"/>
    </xf>
    <xf numFmtId="0" fontId="3" fillId="0" borderId="0" xfId="0" applyFont="1" applyFill="1" applyAlignment="1">
      <alignment wrapText="1"/>
    </xf>
    <xf numFmtId="0" fontId="2" fillId="0" borderId="0" xfId="0" applyFont="1" applyFill="1"/>
    <xf numFmtId="0" fontId="3" fillId="36" borderId="0" xfId="0" applyFont="1" applyFill="1"/>
    <xf numFmtId="0" fontId="3" fillId="36" borderId="0" xfId="0" applyFont="1" applyFill="1" applyAlignment="1">
      <alignment horizontal="left"/>
    </xf>
    <xf numFmtId="0" fontId="5" fillId="36" borderId="0" xfId="1" applyFont="1" applyFill="1" applyAlignment="1" applyProtection="1">
      <alignment horizontal="left"/>
    </xf>
    <xf numFmtId="0" fontId="2" fillId="36" borderId="0" xfId="0" applyFont="1" applyFill="1"/>
    <xf numFmtId="0" fontId="3" fillId="12" borderId="0" xfId="0" applyFont="1" applyFill="1" applyAlignment="1">
      <alignment horizontal="left"/>
    </xf>
    <xf numFmtId="0" fontId="3" fillId="36" borderId="0" xfId="0" applyFont="1" applyFill="1" applyAlignment="1">
      <alignment wrapText="1"/>
    </xf>
    <xf numFmtId="0" fontId="7" fillId="36" borderId="0" xfId="0" applyFont="1" applyFill="1" applyAlignment="1">
      <alignment horizontal="left"/>
    </xf>
    <xf numFmtId="0" fontId="7" fillId="36" borderId="0" xfId="0" applyFont="1" applyFill="1"/>
    <xf numFmtId="0" fontId="6" fillId="36" borderId="0" xfId="0" applyFont="1" applyFill="1" applyAlignment="1">
      <alignment horizontal="left" indent="1"/>
    </xf>
    <xf numFmtId="0" fontId="6" fillId="36" borderId="0" xfId="0" applyFont="1" applyFill="1" applyAlignment="1">
      <alignment horizontal="left"/>
    </xf>
    <xf numFmtId="0" fontId="10" fillId="36" borderId="0" xfId="0" applyFont="1" applyFill="1" applyAlignment="1">
      <alignment horizontal="left"/>
    </xf>
    <xf numFmtId="0" fontId="10" fillId="36" borderId="0" xfId="0" applyFont="1" applyFill="1"/>
    <xf numFmtId="0" fontId="3" fillId="38" borderId="0" xfId="0" applyFont="1" applyFill="1" applyAlignment="1">
      <alignment horizontal="left"/>
    </xf>
    <xf numFmtId="0" fontId="3" fillId="39" borderId="0" xfId="0" applyFont="1" applyFill="1" applyAlignment="1">
      <alignment horizontal="left"/>
    </xf>
    <xf numFmtId="0" fontId="3" fillId="40" borderId="0" xfId="0" applyFont="1" applyFill="1" applyAlignment="1">
      <alignment horizontal="left"/>
    </xf>
    <xf numFmtId="0" fontId="39" fillId="0" borderId="0" xfId="0" applyFont="1" applyAlignment="1">
      <alignment horizontal="justify" vertical="center"/>
    </xf>
    <xf numFmtId="0" fontId="38" fillId="0" borderId="1" xfId="0" applyFont="1" applyBorder="1" applyAlignment="1">
      <alignment horizontal="justify" vertical="center"/>
    </xf>
    <xf numFmtId="0" fontId="39" fillId="0" borderId="1" xfId="0" applyFont="1" applyBorder="1" applyAlignment="1">
      <alignment horizontal="justify" vertical="center"/>
    </xf>
    <xf numFmtId="0" fontId="3" fillId="41" borderId="0" xfId="0" applyFont="1" applyFill="1" applyAlignment="1">
      <alignment horizontal="left"/>
    </xf>
    <xf numFmtId="0" fontId="3" fillId="42" borderId="0" xfId="0" applyFont="1" applyFill="1" applyAlignment="1">
      <alignment horizontal="left"/>
    </xf>
    <xf numFmtId="0" fontId="3" fillId="43" borderId="0" xfId="0" applyFont="1" applyFill="1" applyAlignment="1">
      <alignment horizontal="left"/>
    </xf>
    <xf numFmtId="0" fontId="3" fillId="44" borderId="0" xfId="0" applyFont="1" applyFill="1" applyAlignment="1">
      <alignment horizontal="left"/>
    </xf>
    <xf numFmtId="0" fontId="3" fillId="45" borderId="0" xfId="0" applyFont="1" applyFill="1" applyAlignment="1">
      <alignment horizontal="left"/>
    </xf>
    <xf numFmtId="0" fontId="3" fillId="29" borderId="0" xfId="0" applyFont="1" applyFill="1" applyAlignment="1">
      <alignment horizontal="left"/>
    </xf>
    <xf numFmtId="0" fontId="3" fillId="46" borderId="0" xfId="0" applyFont="1" applyFill="1" applyAlignment="1">
      <alignment horizontal="left"/>
    </xf>
    <xf numFmtId="0" fontId="3" fillId="35" borderId="0" xfId="0" applyFont="1" applyFill="1" applyAlignment="1">
      <alignment horizontal="left"/>
    </xf>
    <xf numFmtId="0" fontId="3" fillId="47" borderId="0" xfId="0" applyFont="1" applyFill="1" applyAlignment="1">
      <alignment horizontal="left"/>
    </xf>
    <xf numFmtId="0" fontId="2" fillId="26" borderId="0" xfId="0" applyFont="1" applyFill="1" applyAlignment="1">
      <alignment horizontal="left" wrapText="1"/>
    </xf>
    <xf numFmtId="0" fontId="3" fillId="48" borderId="0" xfId="0" applyFont="1" applyFill="1" applyAlignment="1">
      <alignment horizontal="left"/>
    </xf>
    <xf numFmtId="0" fontId="3" fillId="49" borderId="0" xfId="0" applyFont="1" applyFill="1" applyAlignment="1">
      <alignment horizontal="left"/>
    </xf>
    <xf numFmtId="0" fontId="3" fillId="50" borderId="0" xfId="0" applyFont="1" applyFill="1" applyAlignment="1">
      <alignment horizontal="left"/>
    </xf>
    <xf numFmtId="0" fontId="3" fillId="51" borderId="0" xfId="0" applyFont="1" applyFill="1" applyAlignment="1">
      <alignment horizontal="left"/>
    </xf>
    <xf numFmtId="0" fontId="3" fillId="52" borderId="0" xfId="0" applyFont="1" applyFill="1" applyAlignment="1">
      <alignment horizontal="left"/>
    </xf>
    <xf numFmtId="0" fontId="1" fillId="0" borderId="0" xfId="1" applyAlignment="1" applyProtection="1">
      <alignment vertical="center"/>
    </xf>
    <xf numFmtId="0" fontId="2" fillId="14" borderId="0" xfId="0" applyFont="1" applyFill="1"/>
    <xf numFmtId="0" fontId="2" fillId="14" borderId="0" xfId="0" applyFont="1" applyFill="1" applyAlignment="1">
      <alignment horizontal="left"/>
    </xf>
    <xf numFmtId="0" fontId="41" fillId="14" borderId="0" xfId="0" applyFont="1" applyFill="1" applyAlignment="1">
      <alignment horizontal="left" vertical="center" indent="1"/>
    </xf>
    <xf numFmtId="0" fontId="1" fillId="14" borderId="0" xfId="1" applyFill="1" applyAlignment="1" applyProtection="1"/>
    <xf numFmtId="0" fontId="0" fillId="14" borderId="0" xfId="0" applyFill="1"/>
    <xf numFmtId="0" fontId="0" fillId="11" borderId="1" xfId="0" applyFill="1" applyBorder="1" applyAlignment="1">
      <alignment horizontal="center"/>
    </xf>
    <xf numFmtId="0" fontId="0" fillId="0" borderId="0" xfId="0" quotePrefix="1"/>
    <xf numFmtId="0" fontId="32" fillId="0" borderId="0" xfId="0" quotePrefix="1" applyFont="1"/>
    <xf numFmtId="0" fontId="42" fillId="0" borderId="0" xfId="0" applyFont="1"/>
    <xf numFmtId="0" fontId="42" fillId="0" borderId="0" xfId="0" applyFont="1" applyAlignment="1">
      <alignment horizontal="justify" vertical="center"/>
    </xf>
    <xf numFmtId="0" fontId="44" fillId="0" borderId="0" xfId="0" applyFont="1"/>
    <xf numFmtId="0" fontId="45" fillId="0" borderId="0" xfId="0" applyFont="1"/>
    <xf numFmtId="0" fontId="0" fillId="0" borderId="1" xfId="0" applyBorder="1" applyAlignment="1">
      <alignment vertical="center"/>
    </xf>
    <xf numFmtId="0" fontId="0" fillId="0" borderId="1" xfId="0" applyBorder="1" applyAlignment="1">
      <alignment vertical="center" wrapText="1"/>
    </xf>
    <xf numFmtId="0" fontId="0" fillId="46" borderId="1" xfId="0" applyFill="1" applyBorder="1" applyAlignment="1">
      <alignment horizontal="center"/>
    </xf>
    <xf numFmtId="0" fontId="0" fillId="11" borderId="1" xfId="0" applyFill="1" applyBorder="1"/>
    <xf numFmtId="0" fontId="0" fillId="47" borderId="1" xfId="0" applyFill="1" applyBorder="1"/>
    <xf numFmtId="0" fontId="0" fillId="0" borderId="1" xfId="0" applyBorder="1" applyAlignment="1">
      <alignment horizontal="center" vertical="center" wrapText="1"/>
    </xf>
    <xf numFmtId="0" fontId="0" fillId="46" borderId="1" xfId="0" applyFill="1" applyBorder="1"/>
    <xf numFmtId="0" fontId="0" fillId="21" borderId="1" xfId="0" applyFill="1" applyBorder="1"/>
    <xf numFmtId="0" fontId="48" fillId="0" borderId="0" xfId="0" applyFont="1"/>
    <xf numFmtId="0" fontId="47" fillId="0" borderId="0" xfId="0" applyFont="1"/>
    <xf numFmtId="0" fontId="49" fillId="0" borderId="0" xfId="0" applyFont="1"/>
    <xf numFmtId="0" fontId="32" fillId="0" borderId="0" xfId="0" applyFont="1" applyAlignment="1">
      <alignment horizontal="justify" vertical="center"/>
    </xf>
    <xf numFmtId="0" fontId="50" fillId="0" borderId="0" xfId="0" applyFont="1"/>
    <xf numFmtId="0" fontId="0" fillId="39" borderId="1" xfId="0" applyFill="1" applyBorder="1" applyAlignment="1">
      <alignment horizontal="center" vertical="center" wrapText="1"/>
    </xf>
    <xf numFmtId="0" fontId="0" fillId="21" borderId="1" xfId="0" applyFill="1" applyBorder="1" applyAlignment="1">
      <alignment horizontal="center"/>
    </xf>
    <xf numFmtId="0" fontId="0" fillId="39" borderId="1" xfId="0" applyFill="1" applyBorder="1"/>
    <xf numFmtId="0" fontId="51" fillId="0" borderId="0" xfId="0" applyFont="1"/>
    <xf numFmtId="0" fontId="0" fillId="47" borderId="6" xfId="0" applyFill="1" applyBorder="1"/>
    <xf numFmtId="0" fontId="0" fillId="12" borderId="1" xfId="0" applyFill="1" applyBorder="1" applyAlignment="1">
      <alignment vertical="center" wrapText="1"/>
    </xf>
    <xf numFmtId="0" fontId="0" fillId="0" borderId="0" xfId="0" applyFill="1" applyBorder="1" applyAlignment="1">
      <alignment vertical="center" wrapText="1"/>
    </xf>
    <xf numFmtId="0" fontId="0" fillId="39" borderId="1" xfId="0" applyFill="1" applyBorder="1" applyAlignment="1">
      <alignment vertical="center" wrapText="1"/>
    </xf>
    <xf numFmtId="0" fontId="0" fillId="0" borderId="6" xfId="0" applyFill="1" applyBorder="1"/>
    <xf numFmtId="0" fontId="0" fillId="0" borderId="0" xfId="0" applyFill="1" applyBorder="1" applyAlignment="1">
      <alignment horizontal="center"/>
    </xf>
    <xf numFmtId="0" fontId="0" fillId="0" borderId="0" xfId="0" applyFill="1" applyBorder="1" applyAlignment="1">
      <alignment horizontal="center" vertical="center" wrapText="1"/>
    </xf>
    <xf numFmtId="0" fontId="53" fillId="0" borderId="0" xfId="0" applyFont="1" applyAlignment="1">
      <alignment horizontal="left" vertical="center" wrapText="1" indent="1"/>
    </xf>
    <xf numFmtId="0" fontId="53" fillId="0" borderId="0" xfId="0" applyFont="1"/>
    <xf numFmtId="0" fontId="38" fillId="0" borderId="0" xfId="0" quotePrefix="1" applyFont="1"/>
    <xf numFmtId="0" fontId="54" fillId="0" borderId="0" xfId="0" applyFont="1"/>
    <xf numFmtId="0" fontId="55" fillId="0" borderId="0" xfId="0" applyFont="1"/>
    <xf numFmtId="0" fontId="56" fillId="0" borderId="0" xfId="0" applyFont="1"/>
    <xf numFmtId="0" fontId="57" fillId="0" borderId="0" xfId="0" applyFont="1"/>
    <xf numFmtId="0" fontId="58" fillId="0" borderId="0" xfId="0" applyFont="1"/>
    <xf numFmtId="15" fontId="0" fillId="0" borderId="12" xfId="0" applyNumberFormat="1" applyBorder="1" applyAlignment="1">
      <alignment horizontal="center" vertical="center" wrapText="1"/>
    </xf>
    <xf numFmtId="0" fontId="0" fillId="0" borderId="9" xfId="0" applyBorder="1"/>
    <xf numFmtId="164" fontId="0" fillId="0" borderId="0" xfId="0" applyNumberFormat="1"/>
    <xf numFmtId="0" fontId="0" fillId="32" borderId="16" xfId="0" applyFill="1" applyBorder="1" applyAlignment="1">
      <alignment wrapText="1"/>
    </xf>
    <xf numFmtId="0" fontId="0" fillId="32" borderId="9" xfId="0" applyFill="1" applyBorder="1" applyAlignment="1">
      <alignment wrapText="1"/>
    </xf>
    <xf numFmtId="0" fontId="59" fillId="0" borderId="0" xfId="0" applyFont="1"/>
    <xf numFmtId="0" fontId="60" fillId="0" borderId="0" xfId="0" applyFont="1" applyAlignment="1">
      <alignment vertical="center"/>
    </xf>
    <xf numFmtId="0" fontId="0" fillId="11" borderId="31" xfId="0" applyFont="1" applyFill="1" applyBorder="1" applyAlignment="1">
      <alignment vertical="center"/>
    </xf>
    <xf numFmtId="0" fontId="0" fillId="11" borderId="19" xfId="0" applyFont="1" applyFill="1" applyBorder="1" applyAlignment="1">
      <alignment vertical="center"/>
    </xf>
    <xf numFmtId="0" fontId="0" fillId="4" borderId="29" xfId="0" applyFill="1" applyBorder="1" applyAlignment="1">
      <alignment vertical="center"/>
    </xf>
    <xf numFmtId="0" fontId="0" fillId="4" borderId="7" xfId="0" applyFill="1" applyBorder="1" applyAlignment="1">
      <alignment vertical="center"/>
    </xf>
    <xf numFmtId="0" fontId="37" fillId="16" borderId="26" xfId="0" applyFont="1" applyFill="1" applyBorder="1" applyAlignment="1"/>
    <xf numFmtId="0" fontId="0" fillId="16" borderId="4" xfId="0" applyFont="1" applyFill="1" applyBorder="1" applyAlignment="1"/>
    <xf numFmtId="0" fontId="0" fillId="13" borderId="1" xfId="0" applyFill="1" applyBorder="1" applyAlignment="1"/>
    <xf numFmtId="0" fontId="37" fillId="16" borderId="24" xfId="0" applyFont="1" applyFill="1" applyBorder="1" applyAlignment="1"/>
    <xf numFmtId="0" fontId="37" fillId="16" borderId="1" xfId="0" applyFont="1" applyFill="1" applyBorder="1" applyAlignment="1"/>
    <xf numFmtId="0" fontId="0" fillId="4" borderId="30" xfId="0" applyFill="1" applyBorder="1" applyAlignment="1"/>
    <xf numFmtId="0" fontId="0" fillId="4" borderId="0" xfId="0" applyFill="1" applyBorder="1" applyAlignment="1"/>
    <xf numFmtId="0" fontId="0" fillId="4" borderId="28" xfId="0" applyFill="1" applyBorder="1" applyAlignment="1"/>
    <xf numFmtId="0" fontId="0" fillId="4" borderId="10" xfId="0" applyFill="1" applyBorder="1" applyAlignment="1"/>
    <xf numFmtId="0" fontId="0" fillId="0" borderId="30" xfId="0" applyBorder="1" applyAlignment="1"/>
    <xf numFmtId="0" fontId="0" fillId="0" borderId="0" xfId="0" applyBorder="1" applyAlignment="1"/>
    <xf numFmtId="0" fontId="0" fillId="33" borderId="29" xfId="0" applyFill="1" applyBorder="1" applyAlignment="1"/>
    <xf numFmtId="0" fontId="0" fillId="33" borderId="7" xfId="0" applyFill="1" applyBorder="1" applyAlignment="1"/>
    <xf numFmtId="0" fontId="0" fillId="0" borderId="24" xfId="0" applyBorder="1" applyAlignment="1"/>
    <xf numFmtId="0" fontId="0" fillId="0" borderId="1" xfId="0" applyBorder="1" applyAlignment="1"/>
    <xf numFmtId="0" fontId="0" fillId="0" borderId="28" xfId="0" applyBorder="1" applyAlignment="1"/>
    <xf numFmtId="0" fontId="0" fillId="0" borderId="10" xfId="0" applyBorder="1" applyAlignment="1"/>
    <xf numFmtId="0" fontId="0" fillId="0" borderId="27" xfId="0" applyBorder="1" applyAlignment="1"/>
    <xf numFmtId="0" fontId="0" fillId="0" borderId="17" xfId="0" applyBorder="1" applyAlignment="1"/>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52" fillId="0" borderId="6" xfId="0" applyFont="1" applyBorder="1" applyAlignment="1">
      <alignment horizontal="left"/>
    </xf>
    <xf numFmtId="0" fontId="52" fillId="0" borderId="7" xfId="0" applyFont="1" applyBorder="1" applyAlignment="1">
      <alignment horizontal="left"/>
    </xf>
    <xf numFmtId="0" fontId="52" fillId="0" borderId="8" xfId="0" applyFont="1" applyBorder="1" applyAlignment="1">
      <alignment horizontal="left"/>
    </xf>
    <xf numFmtId="0" fontId="0" fillId="46" borderId="1" xfId="0" applyFill="1" applyBorder="1" applyAlignment="1">
      <alignment horizontal="center"/>
    </xf>
    <xf numFmtId="0" fontId="0" fillId="12" borderId="1" xfId="0" applyFill="1" applyBorder="1" applyAlignment="1">
      <alignment horizontal="center" vertical="center" wrapText="1"/>
    </xf>
    <xf numFmtId="0" fontId="36" fillId="0" borderId="1" xfId="0" applyFont="1" applyBorder="1" applyAlignment="1">
      <alignment horizontal="left"/>
    </xf>
    <xf numFmtId="0" fontId="0" fillId="39" borderId="1" xfId="0" applyFill="1" applyBorder="1" applyAlignment="1">
      <alignment horizontal="center" vertical="center" wrapText="1"/>
    </xf>
    <xf numFmtId="0" fontId="0" fillId="46" borderId="1" xfId="0" applyFill="1" applyBorder="1" applyAlignment="1">
      <alignment horizontal="center" vertical="center"/>
    </xf>
    <xf numFmtId="0" fontId="0" fillId="21" borderId="1" xfId="0" applyFill="1" applyBorder="1" applyAlignment="1">
      <alignment horizontal="center" wrapText="1"/>
    </xf>
    <xf numFmtId="0" fontId="0" fillId="0" borderId="1" xfId="0" applyBorder="1" applyAlignment="1">
      <alignment horizontal="left"/>
    </xf>
    <xf numFmtId="0" fontId="43" fillId="0" borderId="0" xfId="0" applyFont="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34" xfId="0" applyBorder="1" applyAlignment="1">
      <alignment horizontal="center"/>
    </xf>
    <xf numFmtId="0" fontId="44" fillId="0" borderId="20" xfId="0" applyFont="1" applyBorder="1" applyAlignment="1">
      <alignment horizontal="left"/>
    </xf>
    <xf numFmtId="0" fontId="46" fillId="0" borderId="0" xfId="0" applyFont="1" applyAlignment="1">
      <alignment horizontal="left"/>
    </xf>
    <xf numFmtId="0" fontId="0" fillId="13" borderId="1" xfId="0" applyFill="1" applyBorder="1" applyAlignment="1">
      <alignment horizontal="center"/>
    </xf>
    <xf numFmtId="15" fontId="0" fillId="0" borderId="11" xfId="0" applyNumberFormat="1" applyBorder="1" applyAlignment="1">
      <alignment horizontal="center" vertical="center" wrapText="1"/>
    </xf>
    <xf numFmtId="15" fontId="0" fillId="0" borderId="12" xfId="0" applyNumberFormat="1" applyBorder="1" applyAlignment="1">
      <alignment horizontal="center" vertical="center" wrapText="1"/>
    </xf>
    <xf numFmtId="15" fontId="0" fillId="0" borderId="13" xfId="0" applyNumberFormat="1" applyBorder="1" applyAlignment="1">
      <alignment horizontal="center" vertical="center" wrapText="1"/>
    </xf>
    <xf numFmtId="15" fontId="0" fillId="0" borderId="22" xfId="0" applyNumberFormat="1" applyBorder="1" applyAlignment="1">
      <alignment horizontal="center" vertical="center" wrapText="1"/>
    </xf>
    <xf numFmtId="15" fontId="0" fillId="0" borderId="24" xfId="0" applyNumberFormat="1" applyBorder="1" applyAlignment="1">
      <alignment horizontal="center" vertical="center" wrapText="1"/>
    </xf>
    <xf numFmtId="15" fontId="0" fillId="0" borderId="26" xfId="0" applyNumberFormat="1" applyBorder="1" applyAlignment="1">
      <alignment horizontal="center" vertical="center" wrapText="1"/>
    </xf>
    <xf numFmtId="0" fontId="40" fillId="0" borderId="0" xfId="0" applyFont="1" applyAlignment="1">
      <alignment horizontal="center" vertical="center"/>
    </xf>
    <xf numFmtId="0" fontId="15" fillId="0" borderId="6" xfId="0" applyFont="1" applyBorder="1"/>
    <xf numFmtId="0" fontId="0" fillId="0" borderId="1" xfId="0" applyBorder="1" applyAlignment="1">
      <alignment horizontal="right"/>
    </xf>
    <xf numFmtId="0" fontId="15" fillId="3" borderId="29" xfId="0" applyFont="1" applyFill="1" applyBorder="1" applyAlignment="1">
      <alignment horizontal="center"/>
    </xf>
    <xf numFmtId="0" fontId="15" fillId="3" borderId="7" xfId="0" applyFont="1" applyFill="1" applyBorder="1" applyAlignment="1">
      <alignment horizontal="center"/>
    </xf>
    <xf numFmtId="0" fontId="15" fillId="3" borderId="8" xfId="0" applyFont="1" applyFill="1" applyBorder="1" applyAlignment="1">
      <alignment horizontal="center"/>
    </xf>
    <xf numFmtId="0" fontId="15" fillId="4" borderId="27" xfId="0" applyFont="1" applyFill="1" applyBorder="1" applyAlignment="1">
      <alignment horizontal="center"/>
    </xf>
    <xf numFmtId="0" fontId="15" fillId="4" borderId="17" xfId="0" applyFont="1" applyFill="1" applyBorder="1" applyAlignment="1">
      <alignment horizontal="center"/>
    </xf>
    <xf numFmtId="0" fontId="39" fillId="0" borderId="0" xfId="0" applyFont="1"/>
    <xf numFmtId="0" fontId="63" fillId="0" borderId="0" xfId="0" applyFont="1"/>
    <xf numFmtId="0" fontId="15" fillId="4" borderId="29" xfId="0" applyFont="1" applyFill="1" applyBorder="1" applyAlignment="1">
      <alignment horizontal="center"/>
    </xf>
    <xf numFmtId="0" fontId="15" fillId="4" borderId="7" xfId="0" applyFont="1" applyFill="1" applyBorder="1" applyAlignment="1">
      <alignment horizontal="center"/>
    </xf>
    <xf numFmtId="0" fontId="15" fillId="4" borderId="8" xfId="0" applyFont="1" applyFill="1" applyBorder="1" applyAlignment="1">
      <alignment horizontal="center"/>
    </xf>
    <xf numFmtId="0" fontId="0" fillId="0" borderId="29"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61" fillId="0" borderId="7" xfId="0" applyFont="1" applyBorder="1" applyAlignment="1">
      <alignment horizontal="left" vertical="center"/>
    </xf>
    <xf numFmtId="0" fontId="61" fillId="0" borderId="8" xfId="0" applyFont="1" applyBorder="1" applyAlignment="1">
      <alignment horizontal="left" vertical="center"/>
    </xf>
    <xf numFmtId="0" fontId="61" fillId="0" borderId="9" xfId="0" applyFont="1" applyFill="1" applyBorder="1" applyAlignment="1">
      <alignment horizontal="left" vertical="center"/>
    </xf>
    <xf numFmtId="0" fontId="61" fillId="0" borderId="10" xfId="0" applyFont="1" applyFill="1" applyBorder="1" applyAlignment="1">
      <alignment horizontal="left" vertical="center"/>
    </xf>
    <xf numFmtId="0" fontId="61" fillId="0" borderId="36" xfId="0" applyFont="1" applyFill="1" applyBorder="1" applyAlignment="1">
      <alignment horizontal="left" vertical="center"/>
    </xf>
    <xf numFmtId="0" fontId="61" fillId="0" borderId="15" xfId="0" applyFont="1" applyFill="1" applyBorder="1" applyAlignment="1">
      <alignment horizontal="left" vertical="center"/>
    </xf>
    <xf numFmtId="0" fontId="61" fillId="0" borderId="0" xfId="0" applyFont="1" applyFill="1" applyAlignment="1">
      <alignment horizontal="left" vertical="center"/>
    </xf>
    <xf numFmtId="0" fontId="61" fillId="0" borderId="37" xfId="0" applyFont="1" applyFill="1" applyBorder="1" applyAlignment="1">
      <alignment horizontal="left" vertical="center"/>
    </xf>
    <xf numFmtId="0" fontId="61" fillId="0" borderId="38" xfId="0" applyFont="1" applyFill="1" applyBorder="1" applyAlignment="1">
      <alignment horizontal="left" vertical="center"/>
    </xf>
    <xf numFmtId="0" fontId="61" fillId="0" borderId="20" xfId="0" applyFont="1" applyFill="1" applyBorder="1" applyAlignment="1">
      <alignment horizontal="left" vertical="center"/>
    </xf>
    <xf numFmtId="0" fontId="61" fillId="0" borderId="39" xfId="0" applyFont="1" applyFill="1" applyBorder="1" applyAlignment="1">
      <alignment horizontal="left" vertical="center"/>
    </xf>
    <xf numFmtId="0" fontId="15" fillId="29" borderId="29" xfId="0" applyFont="1" applyFill="1" applyBorder="1" applyAlignment="1">
      <alignment horizontal="center"/>
    </xf>
    <xf numFmtId="0" fontId="15" fillId="29" borderId="7" xfId="0" applyFont="1" applyFill="1" applyBorder="1" applyAlignment="1">
      <alignment horizontal="center"/>
    </xf>
    <xf numFmtId="0" fontId="15" fillId="29" borderId="8" xfId="0" applyFont="1" applyFill="1" applyBorder="1" applyAlignment="1">
      <alignment horizontal="center"/>
    </xf>
    <xf numFmtId="0" fontId="0" fillId="0" borderId="35" xfId="0" applyFill="1" applyBorder="1" applyAlignment="1"/>
    <xf numFmtId="0" fontId="0" fillId="0" borderId="34" xfId="0" applyFill="1" applyBorder="1" applyAlignment="1"/>
    <xf numFmtId="0" fontId="0" fillId="0" borderId="22" xfId="0" applyFill="1" applyBorder="1" applyAlignment="1"/>
    <xf numFmtId="0" fontId="0" fillId="0" borderId="3" xfId="0" applyFill="1" applyBorder="1" applyAlignment="1"/>
    <xf numFmtId="0" fontId="0" fillId="0" borderId="33" xfId="0" applyFill="1" applyBorder="1" applyAlignment="1"/>
    <xf numFmtId="0" fontId="0" fillId="0" borderId="25" xfId="0" applyFill="1" applyBorder="1" applyAlignment="1"/>
    <xf numFmtId="0" fontId="15" fillId="4" borderId="40" xfId="0" applyFont="1" applyFill="1" applyBorder="1" applyAlignment="1">
      <alignment horizontal="center"/>
    </xf>
    <xf numFmtId="15" fontId="0" fillId="0" borderId="41" xfId="0" applyNumberFormat="1" applyBorder="1" applyAlignment="1">
      <alignment horizontal="center" vertical="center" wrapText="1"/>
    </xf>
    <xf numFmtId="0" fontId="15" fillId="4" borderId="31" xfId="0" applyFont="1" applyFill="1" applyBorder="1" applyAlignment="1">
      <alignment horizontal="center"/>
    </xf>
    <xf numFmtId="0" fontId="15" fillId="4" borderId="19" xfId="0" applyFont="1" applyFill="1" applyBorder="1" applyAlignment="1">
      <alignment horizontal="center"/>
    </xf>
    <xf numFmtId="0" fontId="15" fillId="4" borderId="42" xfId="0" applyFont="1" applyFill="1" applyBorder="1" applyAlignment="1">
      <alignment horizontal="center"/>
    </xf>
    <xf numFmtId="0" fontId="15" fillId="0" borderId="29" xfId="0" applyFont="1" applyFill="1" applyBorder="1" applyAlignment="1">
      <alignment horizontal="left"/>
    </xf>
    <xf numFmtId="0" fontId="15" fillId="0" borderId="7" xfId="0" applyFont="1" applyFill="1" applyBorder="1" applyAlignment="1">
      <alignment horizontal="left"/>
    </xf>
    <xf numFmtId="0" fontId="15" fillId="0" borderId="8" xfId="0" applyFont="1" applyFill="1" applyBorder="1" applyAlignment="1">
      <alignment horizontal="left"/>
    </xf>
    <xf numFmtId="0" fontId="15" fillId="0" borderId="15" xfId="0" applyFont="1" applyBorder="1"/>
    <xf numFmtId="0" fontId="0" fillId="11" borderId="31" xfId="0" applyFill="1" applyBorder="1" applyAlignment="1">
      <alignment horizontal="center"/>
    </xf>
    <xf numFmtId="0" fontId="0" fillId="11" borderId="19" xfId="0" applyFill="1" applyBorder="1" applyAlignment="1">
      <alignment horizontal="center"/>
    </xf>
    <xf numFmtId="0" fontId="0" fillId="11" borderId="27" xfId="0" applyFill="1" applyBorder="1" applyAlignment="1">
      <alignment horizontal="center"/>
    </xf>
    <xf numFmtId="0" fontId="0" fillId="11" borderId="17" xfId="0" applyFill="1" applyBorder="1" applyAlignment="1">
      <alignment horizontal="center"/>
    </xf>
    <xf numFmtId="0" fontId="0" fillId="20" borderId="32" xfId="0" applyFill="1" applyBorder="1" applyAlignment="1">
      <alignment horizontal="center"/>
    </xf>
    <xf numFmtId="0" fontId="0" fillId="20" borderId="20" xfId="0" applyFill="1" applyBorder="1" applyAlignment="1">
      <alignment horizontal="center"/>
    </xf>
    <xf numFmtId="0" fontId="0" fillId="20" borderId="7" xfId="0" applyFill="1" applyBorder="1" applyAlignment="1">
      <alignment horizontal="center" vertical="center"/>
    </xf>
    <xf numFmtId="0" fontId="0" fillId="11" borderId="31" xfId="0" applyFill="1" applyBorder="1" applyAlignment="1">
      <alignment horizontal="left" wrapText="1"/>
    </xf>
    <xf numFmtId="0" fontId="0" fillId="11" borderId="19" xfId="0" applyFill="1" applyBorder="1" applyAlignment="1">
      <alignment horizontal="left" wrapText="1"/>
    </xf>
    <xf numFmtId="0" fontId="0" fillId="11" borderId="42" xfId="0" applyFill="1" applyBorder="1" applyAlignment="1">
      <alignment horizontal="left" wrapText="1"/>
    </xf>
    <xf numFmtId="0" fontId="15" fillId="4" borderId="28" xfId="0" applyFont="1" applyFill="1" applyBorder="1" applyAlignment="1">
      <alignment horizontal="center"/>
    </xf>
    <xf numFmtId="0" fontId="15" fillId="4" borderId="10"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9" defaultPivotStyle="PivotStyleLight16"/>
  <colors>
    <mruColors>
      <color rgb="FFFFFF00"/>
      <color rgb="FF996633"/>
      <color rgb="FF808000"/>
      <color rgb="FFCC9900"/>
      <color rgb="FFFFFF66"/>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7</xdr:col>
      <xdr:colOff>304800</xdr:colOff>
      <xdr:row>4</xdr:row>
      <xdr:rowOff>216190</xdr:rowOff>
    </xdr:to>
    <xdr:sp macro="" textlink="">
      <xdr:nvSpPr>
        <xdr:cNvPr id="1025" name="AutoShape 1" descr="resource://skype_ff_extension-at-jetpack/skype_ff_extension/data/call_skype_logo.png"/>
        <xdr:cNvSpPr>
          <a:spLocks noChangeAspect="1" noChangeArrowheads="1"/>
        </xdr:cNvSpPr>
      </xdr:nvSpPr>
      <xdr:spPr bwMode="auto">
        <a:xfrm>
          <a:off x="8715375" y="4962525"/>
          <a:ext cx="304800" cy="304800"/>
        </a:xfrm>
        <a:prstGeom prst="rect">
          <a:avLst/>
        </a:prstGeom>
        <a:noFill/>
      </xdr:spPr>
    </xdr:sp>
    <xdr:clientData/>
  </xdr:twoCellAnchor>
  <xdr:twoCellAnchor editAs="oneCell">
    <xdr:from>
      <xdr:col>6</xdr:col>
      <xdr:colOff>0</xdr:colOff>
      <xdr:row>54</xdr:row>
      <xdr:rowOff>0</xdr:rowOff>
    </xdr:from>
    <xdr:to>
      <xdr:col>6</xdr:col>
      <xdr:colOff>304800</xdr:colOff>
      <xdr:row>55</xdr:row>
      <xdr:rowOff>114299</xdr:rowOff>
    </xdr:to>
    <xdr:sp macro="" textlink="">
      <xdr:nvSpPr>
        <xdr:cNvPr id="2" name="AutoShape 1" descr="resource://skype_ff_extension-at-jetpack/skype_ff_extension/data/call_skype_logo.png"/>
        <xdr:cNvSpPr>
          <a:spLocks noChangeAspect="1" noChangeArrowheads="1"/>
        </xdr:cNvSpPr>
      </xdr:nvSpPr>
      <xdr:spPr bwMode="auto">
        <a:xfrm>
          <a:off x="7991475" y="13916025"/>
          <a:ext cx="304800" cy="30480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304800</xdr:colOff>
      <xdr:row>11</xdr:row>
      <xdr:rowOff>1</xdr:rowOff>
    </xdr:to>
    <xdr:sp macro="" textlink="">
      <xdr:nvSpPr>
        <xdr:cNvPr id="2" name="AutoShape 1" descr="resource://skype_ff_extension-at-jetpack/skype_ff_extension/data/call_skype_logo.png"/>
        <xdr:cNvSpPr>
          <a:spLocks noChangeAspect="1" noChangeArrowheads="1"/>
        </xdr:cNvSpPr>
      </xdr:nvSpPr>
      <xdr:spPr bwMode="auto">
        <a:xfrm>
          <a:off x="9163050" y="904875"/>
          <a:ext cx="304800" cy="216190"/>
        </a:xfrm>
        <a:prstGeom prst="rect">
          <a:avLst/>
        </a:prstGeom>
        <a:noFill/>
      </xdr:spPr>
    </xdr:sp>
    <xdr:clientData/>
  </xdr:twoCellAnchor>
  <xdr:twoCellAnchor editAs="oneCell">
    <xdr:from>
      <xdr:col>3</xdr:col>
      <xdr:colOff>0</xdr:colOff>
      <xdr:row>54</xdr:row>
      <xdr:rowOff>0</xdr:rowOff>
    </xdr:from>
    <xdr:to>
      <xdr:col>3</xdr:col>
      <xdr:colOff>304800</xdr:colOff>
      <xdr:row>55</xdr:row>
      <xdr:rowOff>114299</xdr:rowOff>
    </xdr:to>
    <xdr:sp macro="" textlink="">
      <xdr:nvSpPr>
        <xdr:cNvPr id="3" name="AutoShape 1" descr="resource://skype_ff_extension-at-jetpack/skype_ff_extension/data/call_skype_logo.png"/>
        <xdr:cNvSpPr>
          <a:spLocks noChangeAspect="1" noChangeArrowheads="1"/>
        </xdr:cNvSpPr>
      </xdr:nvSpPr>
      <xdr:spPr bwMode="auto">
        <a:xfrm>
          <a:off x="7600950" y="10439400"/>
          <a:ext cx="304800" cy="304799"/>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300</xdr:row>
      <xdr:rowOff>0</xdr:rowOff>
    </xdr:from>
    <xdr:to>
      <xdr:col>2</xdr:col>
      <xdr:colOff>304800</xdr:colOff>
      <xdr:row>301</xdr:row>
      <xdr:rowOff>114298</xdr:rowOff>
    </xdr:to>
    <xdr:sp macro="" textlink="">
      <xdr:nvSpPr>
        <xdr:cNvPr id="3" name="AutoShape 1" descr="resource://skype_ff_extension-at-jetpack/skype_ff_extension/data/call_skype_logo.png"/>
        <xdr:cNvSpPr>
          <a:spLocks noChangeAspect="1" noChangeArrowheads="1"/>
        </xdr:cNvSpPr>
      </xdr:nvSpPr>
      <xdr:spPr bwMode="auto">
        <a:xfrm>
          <a:off x="7600950" y="10439400"/>
          <a:ext cx="304800" cy="304799"/>
        </a:xfrm>
        <a:prstGeom prst="rect">
          <a:avLst/>
        </a:prstGeom>
        <a:no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77-ACRS2014_abstract_nagatani.doc" TargetMode="External"/><Relationship Id="rId671" Type="http://schemas.openxmlformats.org/officeDocument/2006/relationships/hyperlink" Target="1024-ACRS_abstract_Kerle.docx" TargetMode="External"/><Relationship Id="rId769" Type="http://schemas.openxmlformats.org/officeDocument/2006/relationships/hyperlink" Target="6-Review%20of%20Vegetation%20Indices%20for%20Detection%20of%20Changes%20in%20Vegetation%20Patterns.docx" TargetMode="External"/><Relationship Id="rId21" Type="http://schemas.openxmlformats.org/officeDocument/2006/relationships/hyperlink" Target="mailto:seongah@kaist.ac.kr" TargetMode="External"/><Relationship Id="rId324" Type="http://schemas.openxmlformats.org/officeDocument/2006/relationships/hyperlink" Target="200-abstract_Variability%20Assessment%20of%20Soil%20Organic%20Carbon.doc" TargetMode="External"/><Relationship Id="rId531" Type="http://schemas.openxmlformats.org/officeDocument/2006/relationships/hyperlink" Target="mailto:sgs@uos.ac.kr" TargetMode="External"/><Relationship Id="rId629" Type="http://schemas.openxmlformats.org/officeDocument/2006/relationships/hyperlink" Target="367-abstract_Ahn.doc" TargetMode="External"/><Relationship Id="rId170" Type="http://schemas.openxmlformats.org/officeDocument/2006/relationships/hyperlink" Target="107-Abstract_ACRS2014_dewayany%20etal.docx" TargetMode="External"/><Relationship Id="rId268" Type="http://schemas.openxmlformats.org/officeDocument/2006/relationships/hyperlink" Target="mailto:takaogen@affrc.go.jp" TargetMode="External"/><Relationship Id="rId475" Type="http://schemas.openxmlformats.org/officeDocument/2006/relationships/hyperlink" Target="277-Using%20multi%20temporal%20geomorphological%20data%20to%20assess%20the%20denudation%20rate%20and%20erosion%20characteristic%20in%20Kutingkeng%20mudstone%20SW%20Taiwan_2.docx" TargetMode="External"/><Relationship Id="rId640" Type="http://schemas.openxmlformats.org/officeDocument/2006/relationships/hyperlink" Target="372-abstract_Jinwoo%20park-pukyong%20national%20university.doc" TargetMode="External"/><Relationship Id="rId682" Type="http://schemas.openxmlformats.org/officeDocument/2006/relationships/hyperlink" Target="mailto:martink@ksat.no" TargetMode="External"/><Relationship Id="rId738" Type="http://schemas.openxmlformats.org/officeDocument/2006/relationships/hyperlink" Target="21-Enkhjargal_abstract1.docx" TargetMode="External"/><Relationship Id="rId32" Type="http://schemas.openxmlformats.org/officeDocument/2006/relationships/hyperlink" Target="mailto:sks105@rediffmail.com" TargetMode="External"/><Relationship Id="rId74" Type="http://schemas.openxmlformats.org/officeDocument/2006/relationships/hyperlink" Target="53-abstract.docx" TargetMode="External"/><Relationship Id="rId128" Type="http://schemas.openxmlformats.org/officeDocument/2006/relationships/hyperlink" Target="mailto:yinruojie201@gmail.com" TargetMode="External"/><Relationship Id="rId335" Type="http://schemas.openxmlformats.org/officeDocument/2006/relationships/hyperlink" Target="204-leeabs.pdf" TargetMode="External"/><Relationship Id="rId377" Type="http://schemas.openxmlformats.org/officeDocument/2006/relationships/hyperlink" Target="mailto:zqq@faculty.pccu.edu.tw" TargetMode="External"/><Relationship Id="rId500" Type="http://schemas.openxmlformats.org/officeDocument/2006/relationships/hyperlink" Target="1010-CS_ACRS2014%20Abstract.docx" TargetMode="External"/><Relationship Id="rId542" Type="http://schemas.openxmlformats.org/officeDocument/2006/relationships/hyperlink" Target="mailto:cayday@cvm.com.tr" TargetMode="External"/><Relationship Id="rId584" Type="http://schemas.openxmlformats.org/officeDocument/2006/relationships/hyperlink" Target="339-abstract_GEOSS-AP.docx" TargetMode="External"/><Relationship Id="rId5" Type="http://schemas.openxmlformats.org/officeDocument/2006/relationships/hyperlink" Target="5-Geoinformation%20as%20an%20essential%20tool%20in%20poverty%20reduction%20in%20the%20post%202015%20world.pdf" TargetMode="External"/><Relationship Id="rId181" Type="http://schemas.openxmlformats.org/officeDocument/2006/relationships/hyperlink" Target="113-01TRMM_app_Flood.docx" TargetMode="External"/><Relationship Id="rId237" Type="http://schemas.openxmlformats.org/officeDocument/2006/relationships/hyperlink" Target="147-The%20Evolution%20of%20GISTDA%20Satellite%20Operation%20Center_ABSTRACT.pdf" TargetMode="External"/><Relationship Id="rId402" Type="http://schemas.openxmlformats.org/officeDocument/2006/relationships/hyperlink" Target="239-Maneuver%20Image%20Quality%20Raising%20for%20SJ-9A%20Satellite&#65288;2014&#65289;.docx" TargetMode="External"/><Relationship Id="rId279" Type="http://schemas.openxmlformats.org/officeDocument/2006/relationships/hyperlink" Target="mailto:magedupm@hotmail.com" TargetMode="External"/><Relationship Id="rId444" Type="http://schemas.openxmlformats.org/officeDocument/2006/relationships/hyperlink" Target="262-Abstract_Muditha%20Heenkenda.docx" TargetMode="External"/><Relationship Id="rId486" Type="http://schemas.openxmlformats.org/officeDocument/2006/relationships/hyperlink" Target="284-02.%20abstract%20ACRS-2014.pdf" TargetMode="External"/><Relationship Id="rId651" Type="http://schemas.openxmlformats.org/officeDocument/2006/relationships/hyperlink" Target="376-ACRS%202014_abstract_Rosario%20Ang.doc" TargetMode="External"/><Relationship Id="rId693" Type="http://schemas.openxmlformats.org/officeDocument/2006/relationships/hyperlink" Target="mailto:hieunguyen@yonsei.ac.kr" TargetMode="External"/><Relationship Id="rId707" Type="http://schemas.openxmlformats.org/officeDocument/2006/relationships/hyperlink" Target="1036-ACRS2014_Abstract_Weather_Tokutsu.doc" TargetMode="External"/><Relationship Id="rId749" Type="http://schemas.openxmlformats.org/officeDocument/2006/relationships/hyperlink" Target="65-ACRS_ACRS2014_G_Seta.docx" TargetMode="External"/><Relationship Id="rId43" Type="http://schemas.openxmlformats.org/officeDocument/2006/relationships/hyperlink" Target="31-Awaya-GifuU_Abstract_ACRS2014.doc" TargetMode="External"/><Relationship Id="rId139" Type="http://schemas.openxmlformats.org/officeDocument/2006/relationships/hyperlink" Target="84-Abstract.doc" TargetMode="External"/><Relationship Id="rId290" Type="http://schemas.openxmlformats.org/officeDocument/2006/relationships/hyperlink" Target="mailto:hasan.abdullah@bsmrau.edu.bd" TargetMode="External"/><Relationship Id="rId304" Type="http://schemas.openxmlformats.org/officeDocument/2006/relationships/hyperlink" Target="mailto:atiqahaainaa@gmail.com" TargetMode="External"/><Relationship Id="rId346" Type="http://schemas.openxmlformats.org/officeDocument/2006/relationships/hyperlink" Target="mailto:maungmoe.myint@mnrii.com" TargetMode="External"/><Relationship Id="rId388" Type="http://schemas.openxmlformats.org/officeDocument/2006/relationships/hyperlink" Target="mailto:soe.myint@asu.edu" TargetMode="External"/><Relationship Id="rId511" Type="http://schemas.openxmlformats.org/officeDocument/2006/relationships/hyperlink" Target="mailto:basduy2309@gmail.com" TargetMode="External"/><Relationship Id="rId553" Type="http://schemas.openxmlformats.org/officeDocument/2006/relationships/hyperlink" Target="mailto:sakura0477@hotmail.com" TargetMode="External"/><Relationship Id="rId609" Type="http://schemas.openxmlformats.org/officeDocument/2006/relationships/hyperlink" Target="mailto:devyani.rathore2@gmail.com" TargetMode="External"/><Relationship Id="rId760" Type="http://schemas.openxmlformats.org/officeDocument/2006/relationships/hyperlink" Target="340-ACRS%20Abstract_Dida%20et.al..docx" TargetMode="External"/><Relationship Id="rId85" Type="http://schemas.openxmlformats.org/officeDocument/2006/relationships/hyperlink" Target="mailto:ccruncu@gmail.com" TargetMode="External"/><Relationship Id="rId150" Type="http://schemas.openxmlformats.org/officeDocument/2006/relationships/hyperlink" Target="92-ANSTRACT%204.docx" TargetMode="External"/><Relationship Id="rId192" Type="http://schemas.openxmlformats.org/officeDocument/2006/relationships/hyperlink" Target="120-ACRS.pdf" TargetMode="External"/><Relationship Id="rId206" Type="http://schemas.openxmlformats.org/officeDocument/2006/relationships/hyperlink" Target="129-Coastal%20Currents-BoB-ACRS.docx" TargetMode="External"/><Relationship Id="rId413" Type="http://schemas.openxmlformats.org/officeDocument/2006/relationships/hyperlink" Target="mailto:huilin@cuhk.edu.hk" TargetMode="External"/><Relationship Id="rId595" Type="http://schemas.openxmlformats.org/officeDocument/2006/relationships/hyperlink" Target="mailto:lakmal@ait.ac.th" TargetMode="External"/><Relationship Id="rId248" Type="http://schemas.openxmlformats.org/officeDocument/2006/relationships/hyperlink" Target="mailto:youn0603@snu.ac.kr" TargetMode="External"/><Relationship Id="rId455" Type="http://schemas.openxmlformats.org/officeDocument/2006/relationships/hyperlink" Target="268-3DCampusAbs.pdf" TargetMode="External"/><Relationship Id="rId497" Type="http://schemas.openxmlformats.org/officeDocument/2006/relationships/hyperlink" Target="282-Metternicht-Paper" TargetMode="External"/><Relationship Id="rId620" Type="http://schemas.openxmlformats.org/officeDocument/2006/relationships/hyperlink" Target="mailto:syams@ait.ac.th" TargetMode="External"/><Relationship Id="rId662" Type="http://schemas.openxmlformats.org/officeDocument/2006/relationships/hyperlink" Target="1019-acrs2014_full_waveform.pdf" TargetMode="External"/><Relationship Id="rId718" Type="http://schemas.openxmlformats.org/officeDocument/2006/relationships/hyperlink" Target="138-Abstract_ACRS_yyhsiao_vf.docx" TargetMode="External"/><Relationship Id="rId12" Type="http://schemas.openxmlformats.org/officeDocument/2006/relationships/hyperlink" Target="mailto:amarsaikhan64@gmail.com" TargetMode="External"/><Relationship Id="rId108" Type="http://schemas.openxmlformats.org/officeDocument/2006/relationships/hyperlink" Target="mailto:akhirano@jircas.affrc.go.jp" TargetMode="External"/><Relationship Id="rId315" Type="http://schemas.openxmlformats.org/officeDocument/2006/relationships/hyperlink" Target="195-Abstract_ACRS2014_Kosaka.pdf" TargetMode="External"/><Relationship Id="rId357" Type="http://schemas.openxmlformats.org/officeDocument/2006/relationships/hyperlink" Target="215-ACRS2014-WuXY_abstract.doc" TargetMode="External"/><Relationship Id="rId522" Type="http://schemas.openxmlformats.org/officeDocument/2006/relationships/hyperlink" Target="302-Abstract&#65293;lixi%20(the%20university%20of%20tokyo).docx" TargetMode="External"/><Relationship Id="rId54" Type="http://schemas.openxmlformats.org/officeDocument/2006/relationships/hyperlink" Target="mailto:nguyenhieu@hus.edu.vn" TargetMode="External"/><Relationship Id="rId96" Type="http://schemas.openxmlformats.org/officeDocument/2006/relationships/hyperlink" Target="mailto:yups@mail.ncku.edu.tw" TargetMode="External"/><Relationship Id="rId161" Type="http://schemas.openxmlformats.org/officeDocument/2006/relationships/hyperlink" Target="mailto:jslai0726@gmail.com" TargetMode="External"/><Relationship Id="rId217" Type="http://schemas.openxmlformats.org/officeDocument/2006/relationships/hyperlink" Target="mailto:cheminwu@gmail.com" TargetMode="External"/><Relationship Id="rId399" Type="http://schemas.openxmlformats.org/officeDocument/2006/relationships/hyperlink" Target="mailto:claus0251271@gmail.com" TargetMode="External"/><Relationship Id="rId564" Type="http://schemas.openxmlformats.org/officeDocument/2006/relationships/hyperlink" Target="328-Abstract-ACRS2013-Tseng.doc" TargetMode="External"/><Relationship Id="rId771" Type="http://schemas.openxmlformats.org/officeDocument/2006/relationships/hyperlink" Target="100-ACRS_abstract.doc" TargetMode="External"/><Relationship Id="rId259" Type="http://schemas.openxmlformats.org/officeDocument/2006/relationships/hyperlink" Target="mailto:amon@rsch.tuis.ac.jp" TargetMode="External"/><Relationship Id="rId424" Type="http://schemas.openxmlformats.org/officeDocument/2006/relationships/hyperlink" Target="250-abstractTOKU.pdf" TargetMode="External"/><Relationship Id="rId466" Type="http://schemas.openxmlformats.org/officeDocument/2006/relationships/hyperlink" Target="mailto:timo.bretschneider@eads.net" TargetMode="External"/><Relationship Id="rId631" Type="http://schemas.openxmlformats.org/officeDocument/2006/relationships/hyperlink" Target="368-abstract_khin.doc" TargetMode="External"/><Relationship Id="rId673" Type="http://schemas.openxmlformats.org/officeDocument/2006/relationships/hyperlink" Target="mailto:liuzhanyu@zju.edu.cn" TargetMode="External"/><Relationship Id="rId729" Type="http://schemas.openxmlformats.org/officeDocument/2006/relationships/hyperlink" Target="1041-Abstract,%20MONITORING%20AND%20PREDICTING%20THE%20URBAN%20DEVELOPMENT%20OF%20GUATEMALA%20CITY.pdf" TargetMode="External"/><Relationship Id="rId23" Type="http://schemas.openxmlformats.org/officeDocument/2006/relationships/hyperlink" Target="15_ACRS2014_Abstract_Seongah_Jeong_revised.docx" TargetMode="External"/><Relationship Id="rId119" Type="http://schemas.openxmlformats.org/officeDocument/2006/relationships/hyperlink" Target="78-ACRS2014_Abstract_ishiuchi2.docx" TargetMode="External"/><Relationship Id="rId270" Type="http://schemas.openxmlformats.org/officeDocument/2006/relationships/hyperlink" Target="mailto:yang771024@hotmail.com" TargetMode="External"/><Relationship Id="rId326" Type="http://schemas.openxmlformats.org/officeDocument/2006/relationships/hyperlink" Target="201-Abstract_ACRS.docx" TargetMode="External"/><Relationship Id="rId533" Type="http://schemas.openxmlformats.org/officeDocument/2006/relationships/hyperlink" Target="mailto:oh890224@inha.edu" TargetMode="External"/><Relationship Id="rId65" Type="http://schemas.openxmlformats.org/officeDocument/2006/relationships/hyperlink" Target="mailto:cpchang@csrsr.ncu.edu.tw" TargetMode="External"/><Relationship Id="rId130" Type="http://schemas.openxmlformats.org/officeDocument/2006/relationships/hyperlink" Target="mailto:wwlovelife@126.com" TargetMode="External"/><Relationship Id="rId368" Type="http://schemas.openxmlformats.org/officeDocument/2006/relationships/hyperlink" Target="221-Spectral%20Library%20of%20Submerge%20Aquatic%20Vegetation.docx" TargetMode="External"/><Relationship Id="rId575" Type="http://schemas.openxmlformats.org/officeDocument/2006/relationships/hyperlink" Target="335-ACRS2014_Abstract_Reba_Chla.docx" TargetMode="External"/><Relationship Id="rId740" Type="http://schemas.openxmlformats.org/officeDocument/2006/relationships/hyperlink" Target="12-Abstract_ACRS2014_Korom_new.pdf" TargetMode="External"/><Relationship Id="rId172" Type="http://schemas.openxmlformats.org/officeDocument/2006/relationships/hyperlink" Target="108-1030515_Lin_ACRS2014_Abs-Final.pdf" TargetMode="External"/><Relationship Id="rId228" Type="http://schemas.openxmlformats.org/officeDocument/2006/relationships/hyperlink" Target="mailto:cjstk891015@naver.com" TargetMode="External"/><Relationship Id="rId435" Type="http://schemas.openxmlformats.org/officeDocument/2006/relationships/hyperlink" Target="mailto:higirl.hui5781@gmail.com" TargetMode="External"/><Relationship Id="rId477" Type="http://schemas.openxmlformats.org/officeDocument/2006/relationships/hyperlink" Target="278-Factors%20affecting%20the%20formation%20and%20the%20loss%20of%20social&#8211;ecological%20production%20landscapes%20of%20Noto%20peninsula,%20Jap.docx" TargetMode="External"/><Relationship Id="rId600" Type="http://schemas.openxmlformats.org/officeDocument/2006/relationships/hyperlink" Target="350-Vivarad_Phonekeo_Abstract_ACRS2014a.doc" TargetMode="External"/><Relationship Id="rId642" Type="http://schemas.openxmlformats.org/officeDocument/2006/relationships/hyperlink" Target="373-KKL_Abstract.docx" TargetMode="External"/><Relationship Id="rId684" Type="http://schemas.openxmlformats.org/officeDocument/2006/relationships/hyperlink" Target="mailto:martink@ksat.no" TargetMode="External"/><Relationship Id="rId281" Type="http://schemas.openxmlformats.org/officeDocument/2006/relationships/hyperlink" Target="mailto:g14004yk@edu.tuis.ac.jp" TargetMode="External"/><Relationship Id="rId337" Type="http://schemas.openxmlformats.org/officeDocument/2006/relationships/hyperlink" Target="36-abstract%201.docx" TargetMode="External"/><Relationship Id="rId502" Type="http://schemas.openxmlformats.org/officeDocument/2006/relationships/hyperlink" Target="290-Abstrak_arsc_2014_sunarhadi.doc" TargetMode="External"/><Relationship Id="rId34" Type="http://schemas.openxmlformats.org/officeDocument/2006/relationships/hyperlink" Target="mailto:fsocpsm@ku.ac.th" TargetMode="External"/><Relationship Id="rId76" Type="http://schemas.openxmlformats.org/officeDocument/2006/relationships/hyperlink" Target="55-acrs2014.docx" TargetMode="External"/><Relationship Id="rId141" Type="http://schemas.openxmlformats.org/officeDocument/2006/relationships/hyperlink" Target="85-GEOTHERMAL%20MANIFESTATION%20DETECTION%20USING%20LANDSAT%20IMAGERY%20MULTITEMPORAL.pdf" TargetMode="External"/><Relationship Id="rId379" Type="http://schemas.openxmlformats.org/officeDocument/2006/relationships/hyperlink" Target="1006-DETECT%20LAND%20COVER%20CHANGE%20BY%20USING%20NDVI%20DIFFERENCING%20AND%20POST.ACRS-2014.docx" TargetMode="External"/><Relationship Id="rId544" Type="http://schemas.openxmlformats.org/officeDocument/2006/relationships/hyperlink" Target="317-Abstract_ACRS.docx" TargetMode="External"/><Relationship Id="rId586" Type="http://schemas.openxmlformats.org/officeDocument/2006/relationships/hyperlink" Target="341-Abstract-SpatialAccuracy.docx" TargetMode="External"/><Relationship Id="rId751" Type="http://schemas.openxmlformats.org/officeDocument/2006/relationships/hyperlink" Target="96-ACRS2014Abstract-Syarifuddin.docx" TargetMode="External"/><Relationship Id="rId7" Type="http://schemas.openxmlformats.org/officeDocument/2006/relationships/hyperlink" Target="mailto:chittana.phompila@adelaide.edu.au" TargetMode="External"/><Relationship Id="rId183" Type="http://schemas.openxmlformats.org/officeDocument/2006/relationships/hyperlink" Target="114-abstract.docx" TargetMode="External"/><Relationship Id="rId239" Type="http://schemas.openxmlformats.org/officeDocument/2006/relationships/hyperlink" Target="148-ACRS2014_spkim.doc" TargetMode="External"/><Relationship Id="rId390" Type="http://schemas.openxmlformats.org/officeDocument/2006/relationships/hyperlink" Target="1007-ACRS2014%20abstract%20of%20Zhenfeng%20Shao.docx" TargetMode="External"/><Relationship Id="rId404" Type="http://schemas.openxmlformats.org/officeDocument/2006/relationships/hyperlink" Target="240-ACRS2014%20abstract%20of%20Zhenfeng%20Shao.doc" TargetMode="External"/><Relationship Id="rId446" Type="http://schemas.openxmlformats.org/officeDocument/2006/relationships/hyperlink" Target="263-AbstractACRS2014_MarinaMohdNor.docx" TargetMode="External"/><Relationship Id="rId611" Type="http://schemas.openxmlformats.org/officeDocument/2006/relationships/hyperlink" Target="mailto:sultan.aksakal@geod.baug.ethz.ch" TargetMode="External"/><Relationship Id="rId653" Type="http://schemas.openxmlformats.org/officeDocument/2006/relationships/hyperlink" Target="mailto:tuongthuy.vu@nottingham.edu.my" TargetMode="External"/><Relationship Id="rId250" Type="http://schemas.openxmlformats.org/officeDocument/2006/relationships/hyperlink" Target="mailto:nguyenthuyhang@vnu.edu.vn" TargetMode="External"/><Relationship Id="rId292" Type="http://schemas.openxmlformats.org/officeDocument/2006/relationships/hyperlink" Target="mailto:saito.g.aa@m.titech.ac.jp" TargetMode="External"/><Relationship Id="rId306" Type="http://schemas.openxmlformats.org/officeDocument/2006/relationships/hyperlink" Target="mailto:fabian.surya@ymail.com" TargetMode="External"/><Relationship Id="rId488" Type="http://schemas.openxmlformats.org/officeDocument/2006/relationships/hyperlink" Target="285-Comparison%20between%20SEBS%20and%20SEBAL%20algorithms%20in%20evaporation%20estimation%20from%20open%20water%20surface.docx" TargetMode="External"/><Relationship Id="rId695" Type="http://schemas.openxmlformats.org/officeDocument/2006/relationships/hyperlink" Target="382-2014%20Abstract_Hieu_ACRS_atmospheric_correction.doc" TargetMode="External"/><Relationship Id="rId709" Type="http://schemas.openxmlformats.org/officeDocument/2006/relationships/hyperlink" Target="1037-ACRS2014_Abstract_chenp.doc" TargetMode="External"/><Relationship Id="rId45" Type="http://schemas.openxmlformats.org/officeDocument/2006/relationships/hyperlink" Target="32-Abtract_PhamXuanCanh.docx" TargetMode="External"/><Relationship Id="rId87" Type="http://schemas.openxmlformats.org/officeDocument/2006/relationships/hyperlink" Target="mailto:khinthandarwin009@gmail.com" TargetMode="External"/><Relationship Id="rId110" Type="http://schemas.openxmlformats.org/officeDocument/2006/relationships/hyperlink" Target="mailto:andrew@ncdr.nat.gov.tw" TargetMode="External"/><Relationship Id="rId348" Type="http://schemas.openxmlformats.org/officeDocument/2006/relationships/hyperlink" Target="mailto:helman.hasan@gmail.com" TargetMode="External"/><Relationship Id="rId513" Type="http://schemas.openxmlformats.org/officeDocument/2006/relationships/hyperlink" Target="mailto:glavoie@hatfieldgroup.com" TargetMode="External"/><Relationship Id="rId555" Type="http://schemas.openxmlformats.org/officeDocument/2006/relationships/hyperlink" Target="324-ICL_ACRS_2014.doc" TargetMode="External"/><Relationship Id="rId597" Type="http://schemas.openxmlformats.org/officeDocument/2006/relationships/hyperlink" Target="mailto:lawawirojwong.siam@gmail.com" TargetMode="External"/><Relationship Id="rId720" Type="http://schemas.openxmlformats.org/officeDocument/2006/relationships/hyperlink" Target="mailto:johnlouie.fabila@gmail.com" TargetMode="External"/><Relationship Id="rId762" Type="http://schemas.openxmlformats.org/officeDocument/2006/relationships/hyperlink" Target="356-Abstract_Biswajit%20Sarma_ACRS%202014.docx" TargetMode="External"/><Relationship Id="rId152" Type="http://schemas.openxmlformats.org/officeDocument/2006/relationships/hyperlink" Target="mailto:meriam.makinano@gmail.com" TargetMode="External"/><Relationship Id="rId194" Type="http://schemas.openxmlformats.org/officeDocument/2006/relationships/hyperlink" Target="mailto:narong_p@buu.ac.th" TargetMode="External"/><Relationship Id="rId208" Type="http://schemas.openxmlformats.org/officeDocument/2006/relationships/hyperlink" Target="130-abstarct_vandana.docx" TargetMode="External"/><Relationship Id="rId415" Type="http://schemas.openxmlformats.org/officeDocument/2006/relationships/hyperlink" Target="mailto:shattri@gmail.com" TargetMode="External"/><Relationship Id="rId457" Type="http://schemas.openxmlformats.org/officeDocument/2006/relationships/hyperlink" Target="269-Ahadnejad-Abstract.docx" TargetMode="External"/><Relationship Id="rId622" Type="http://schemas.openxmlformats.org/officeDocument/2006/relationships/hyperlink" Target="mailto:nsrathore53@rediffmail.com" TargetMode="External"/><Relationship Id="rId261" Type="http://schemas.openxmlformats.org/officeDocument/2006/relationships/hyperlink" Target="mailto:fsoccci@ku.ac.th" TargetMode="External"/><Relationship Id="rId499" Type="http://schemas.openxmlformats.org/officeDocument/2006/relationships/hyperlink" Target="mailto:caesar.singh@dot.gov" TargetMode="External"/><Relationship Id="rId664" Type="http://schemas.openxmlformats.org/officeDocument/2006/relationships/hyperlink" Target="1021-acrs2014_abstract.pdf" TargetMode="External"/><Relationship Id="rId14" Type="http://schemas.openxmlformats.org/officeDocument/2006/relationships/hyperlink" Target="10-AMAR1_abstarct1.docx" TargetMode="External"/><Relationship Id="rId56" Type="http://schemas.openxmlformats.org/officeDocument/2006/relationships/hyperlink" Target="mailto:ntsonait@hotmail.com" TargetMode="External"/><Relationship Id="rId317" Type="http://schemas.openxmlformats.org/officeDocument/2006/relationships/hyperlink" Target="mailto:sweswetun2013@gmail.com" TargetMode="External"/><Relationship Id="rId359" Type="http://schemas.openxmlformats.org/officeDocument/2006/relationships/hyperlink" Target="109-ACRS2014_Abstract_JianZHAO20140521.doc" TargetMode="External"/><Relationship Id="rId524" Type="http://schemas.openxmlformats.org/officeDocument/2006/relationships/hyperlink" Target="303-acrs_abstract_v4.docx" TargetMode="External"/><Relationship Id="rId566" Type="http://schemas.openxmlformats.org/officeDocument/2006/relationships/hyperlink" Target="330-Abstract_ACRS2014_KonomiHara.doc" TargetMode="External"/><Relationship Id="rId731" Type="http://schemas.openxmlformats.org/officeDocument/2006/relationships/hyperlink" Target="1042-Abstract_PhamMinhHai.docx" TargetMode="External"/><Relationship Id="rId773" Type="http://schemas.openxmlformats.org/officeDocument/2006/relationships/hyperlink" Target="173-2014ACRS_abstract_Huang.pdf" TargetMode="External"/><Relationship Id="rId98" Type="http://schemas.openxmlformats.org/officeDocument/2006/relationships/hyperlink" Target="mailto:suharto.widjojo@big.go.id" TargetMode="External"/><Relationship Id="rId121" Type="http://schemas.openxmlformats.org/officeDocument/2006/relationships/hyperlink" Target="79-Recognition%20of%20Pedestrians%20and%20Vehicles%20Based%20on%20HOG%20and%20PCA_1.pdf" TargetMode="External"/><Relationship Id="rId163" Type="http://schemas.openxmlformats.org/officeDocument/2006/relationships/hyperlink" Target="102-Abstract_ACRS2014_Santillan-et-al-Philippines.doc" TargetMode="External"/><Relationship Id="rId219" Type="http://schemas.openxmlformats.org/officeDocument/2006/relationships/hyperlink" Target="mailto:clorindakurnia@gmail.com" TargetMode="External"/><Relationship Id="rId370" Type="http://schemas.openxmlformats.org/officeDocument/2006/relationships/hyperlink" Target="222-Abstract,%20MONITORING%20AND%20PREDICTING%20THE%20URBAN%20DEVELOPMENT%20OF%20GUATEMALA%20CITY.docx.pdf" TargetMode="External"/><Relationship Id="rId426" Type="http://schemas.openxmlformats.org/officeDocument/2006/relationships/hyperlink" Target="251-ACRS_Abstract_Rajesh.pdf" TargetMode="External"/><Relationship Id="rId633" Type="http://schemas.openxmlformats.org/officeDocument/2006/relationships/hyperlink" Target="369-Abstract%20to%20conference%20ACRS%202014.doc" TargetMode="External"/><Relationship Id="rId230" Type="http://schemas.openxmlformats.org/officeDocument/2006/relationships/hyperlink" Target="mailto:tclei@fcu.edu.tw" TargetMode="External"/><Relationship Id="rId468" Type="http://schemas.openxmlformats.org/officeDocument/2006/relationships/hyperlink" Target="mailto:t_degu@nifty.com" TargetMode="External"/><Relationship Id="rId675" Type="http://schemas.openxmlformats.org/officeDocument/2006/relationships/hyperlink" Target="mailto:wing7026@hotmail.com" TargetMode="External"/><Relationship Id="rId25" Type="http://schemas.openxmlformats.org/officeDocument/2006/relationships/hyperlink" Target="mailto:tantzechung.maverick@stee.stengg.com" TargetMode="External"/><Relationship Id="rId67" Type="http://schemas.openxmlformats.org/officeDocument/2006/relationships/hyperlink" Target="mailto:jg.gao@auckland.ac.nz" TargetMode="External"/><Relationship Id="rId272" Type="http://schemas.openxmlformats.org/officeDocument/2006/relationships/hyperlink" Target="mailto:huangsj@mail.ntou.edu.tw" TargetMode="External"/><Relationship Id="rId328" Type="http://schemas.openxmlformats.org/officeDocument/2006/relationships/hyperlink" Target="202-ABSTRACT_Multi-temporal%20InSAR%20deformation%20analysis%20over%20Singapore.pdf" TargetMode="External"/><Relationship Id="rId535" Type="http://schemas.openxmlformats.org/officeDocument/2006/relationships/hyperlink" Target="mailto:rosechiang79@gmail.com" TargetMode="External"/><Relationship Id="rId577" Type="http://schemas.openxmlformats.org/officeDocument/2006/relationships/hyperlink" Target="mailto:thanhbq@vnu.edu.vn" TargetMode="External"/><Relationship Id="rId700" Type="http://schemas.openxmlformats.org/officeDocument/2006/relationships/hyperlink" Target="mailto:michel.siguier@astrium.eads.net" TargetMode="External"/><Relationship Id="rId742" Type="http://schemas.openxmlformats.org/officeDocument/2006/relationships/hyperlink" Target="27-abstruct%202014.docx" TargetMode="External"/><Relationship Id="rId132" Type="http://schemas.openxmlformats.org/officeDocument/2006/relationships/hyperlink" Target="mailto:jaaslwg@126.com" TargetMode="External"/><Relationship Id="rId174" Type="http://schemas.openxmlformats.org/officeDocument/2006/relationships/hyperlink" Target="mailto:rqin@student.ethz.ch" TargetMode="External"/><Relationship Id="rId381" Type="http://schemas.openxmlformats.org/officeDocument/2006/relationships/hyperlink" Target="226-Abstract%20-%20The%20role%20of%20small%20satellites%20in%20sustainable%20development%20and%20national%20Earth%20Observation%20systems.docx" TargetMode="External"/><Relationship Id="rId602" Type="http://schemas.openxmlformats.org/officeDocument/2006/relationships/hyperlink" Target="351-Uncertainty_training%20site%20selection.pdf" TargetMode="External"/><Relationship Id="rId241" Type="http://schemas.openxmlformats.org/officeDocument/2006/relationships/hyperlink" Target="149-Abstract_ACRS2014_HyoungSig%20Cho.docx" TargetMode="External"/><Relationship Id="rId437" Type="http://schemas.openxmlformats.org/officeDocument/2006/relationships/hyperlink" Target="mailto:timo.bretschneider@eads.net" TargetMode="External"/><Relationship Id="rId479" Type="http://schemas.openxmlformats.org/officeDocument/2006/relationships/hyperlink" Target="279-PASCO_ABSTRACT_ACRS.doc" TargetMode="External"/><Relationship Id="rId644" Type="http://schemas.openxmlformats.org/officeDocument/2006/relationships/hyperlink" Target="374-Abstract%20-%20ACRS%202014%20Paringit%20et%20al.docx" TargetMode="External"/><Relationship Id="rId686" Type="http://schemas.openxmlformats.org/officeDocument/2006/relationships/hyperlink" Target="mailto:drmuhdzulkarnain@gmail.com" TargetMode="External"/><Relationship Id="rId36" Type="http://schemas.openxmlformats.org/officeDocument/2006/relationships/hyperlink" Target="mailto:amitkumar8530@gmail.com" TargetMode="External"/><Relationship Id="rId283" Type="http://schemas.openxmlformats.org/officeDocument/2006/relationships/hyperlink" Target="mailto:khamarrul@ic.utm.my" TargetMode="External"/><Relationship Id="rId339" Type="http://schemas.openxmlformats.org/officeDocument/2006/relationships/hyperlink" Target="206-abstract.docx" TargetMode="External"/><Relationship Id="rId490" Type="http://schemas.openxmlformats.org/officeDocument/2006/relationships/hyperlink" Target="286-ABSTRACT%20-%20Asian%20Remote%20Sensing%20Conference%20-%20Ecological%20Infrastructure%20-%20HAWKEN.docx" TargetMode="External"/><Relationship Id="rId504" Type="http://schemas.openxmlformats.org/officeDocument/2006/relationships/hyperlink" Target="291-ACRS_Abstract_final.docx" TargetMode="External"/><Relationship Id="rId546" Type="http://schemas.openxmlformats.org/officeDocument/2006/relationships/hyperlink" Target="318-Multinomial%20Logistics%20Regression%20for%20Image%20Classification_Dr.Moe_Myint_31052014_Abstract_ACRS2014.pdf" TargetMode="External"/><Relationship Id="rId711" Type="http://schemas.openxmlformats.org/officeDocument/2006/relationships/hyperlink" Target="386-2014_0608_abstract.pdf" TargetMode="External"/><Relationship Id="rId753" Type="http://schemas.openxmlformats.org/officeDocument/2006/relationships/hyperlink" Target="151-Abstract_ACRS2014_swjaw.docx" TargetMode="External"/><Relationship Id="rId78" Type="http://schemas.openxmlformats.org/officeDocument/2006/relationships/hyperlink" Target="56-A%20Geospatial%20Patterns%20Analysis%20of%20Traffic%20Accidents%20in%20Jinju,%20Korea.docx" TargetMode="External"/><Relationship Id="rId101" Type="http://schemas.openxmlformats.org/officeDocument/2006/relationships/hyperlink" Target="69-YOUNGSUN-SON.doc" TargetMode="External"/><Relationship Id="rId143" Type="http://schemas.openxmlformats.org/officeDocument/2006/relationships/hyperlink" Target="mailto:magedupm@hotmail.com" TargetMode="External"/><Relationship Id="rId185" Type="http://schemas.openxmlformats.org/officeDocument/2006/relationships/hyperlink" Target="115-ABSTRACT_Dang%20Kinh%20Bac_Nguyen%20Thi%20Ha%20Thanh_2014.pdf" TargetMode="External"/><Relationship Id="rId350" Type="http://schemas.openxmlformats.org/officeDocument/2006/relationships/hyperlink" Target="mailto:jerome.soubirane@astrium.eads.net" TargetMode="External"/><Relationship Id="rId406" Type="http://schemas.openxmlformats.org/officeDocument/2006/relationships/hyperlink" Target="242-ACRS_abstract_ADACHI.docx" TargetMode="External"/><Relationship Id="rId588" Type="http://schemas.openxmlformats.org/officeDocument/2006/relationships/hyperlink" Target="342-ChlaCALVAL_ACRS2014_Abstract_Reba.docx" TargetMode="External"/><Relationship Id="rId9" Type="http://schemas.openxmlformats.org/officeDocument/2006/relationships/hyperlink" Target="mailto:chittana.phompila@adelaide.edu.au" TargetMode="External"/><Relationship Id="rId210" Type="http://schemas.openxmlformats.org/officeDocument/2006/relationships/hyperlink" Target="131-Abstract_Hui-Wen%20Lai.docx" TargetMode="External"/><Relationship Id="rId392" Type="http://schemas.openxmlformats.org/officeDocument/2006/relationships/hyperlink" Target="233-ACRS2014%20abstract%20Huang%20and%20Zhou.docx" TargetMode="External"/><Relationship Id="rId448" Type="http://schemas.openxmlformats.org/officeDocument/2006/relationships/hyperlink" Target="265-AbstractNPD.doc" TargetMode="External"/><Relationship Id="rId613" Type="http://schemas.openxmlformats.org/officeDocument/2006/relationships/hyperlink" Target="358-ACRS2014_NADZRI_Precursors.docx" TargetMode="External"/><Relationship Id="rId655" Type="http://schemas.openxmlformats.org/officeDocument/2006/relationships/hyperlink" Target="1013-Using%20Mechanical%20Surface%20Splines%20for%20Interpolation%20to%20generate%20large%20scale%20image%20map%20from%20high%20resolution%20data.doc" TargetMode="External"/><Relationship Id="rId697" Type="http://schemas.openxmlformats.org/officeDocument/2006/relationships/hyperlink" Target="384-ACRS_2014_peng%20szu%20chi.doc" TargetMode="External"/><Relationship Id="rId252" Type="http://schemas.openxmlformats.org/officeDocument/2006/relationships/hyperlink" Target="157-Abstract_ACRS2014_NguyenThiThuyHang_PhamXuanCanh.doc" TargetMode="External"/><Relationship Id="rId294" Type="http://schemas.openxmlformats.org/officeDocument/2006/relationships/hyperlink" Target="mailto:izuanadzri@gmail.com" TargetMode="External"/><Relationship Id="rId308" Type="http://schemas.openxmlformats.org/officeDocument/2006/relationships/hyperlink" Target="mailto:manithaphone@gmail.com" TargetMode="External"/><Relationship Id="rId515" Type="http://schemas.openxmlformats.org/officeDocument/2006/relationships/hyperlink" Target="mailto:giangde0912@gmail.com" TargetMode="External"/><Relationship Id="rId722" Type="http://schemas.openxmlformats.org/officeDocument/2006/relationships/hyperlink" Target="390-Delineation%20of%20Rural.doc" TargetMode="External"/><Relationship Id="rId47" Type="http://schemas.openxmlformats.org/officeDocument/2006/relationships/hyperlink" Target="33-Byambadolgor_abstract.docx" TargetMode="External"/><Relationship Id="rId89" Type="http://schemas.openxmlformats.org/officeDocument/2006/relationships/hyperlink" Target="mailto:kamolratn.c@egat.co.th" TargetMode="External"/><Relationship Id="rId112" Type="http://schemas.openxmlformats.org/officeDocument/2006/relationships/hyperlink" Target="mailto:hanlina@mail.com" TargetMode="External"/><Relationship Id="rId154" Type="http://schemas.openxmlformats.org/officeDocument/2006/relationships/hyperlink" Target="mailto:itthi.t@eng.chula.ac.th" TargetMode="External"/><Relationship Id="rId361" Type="http://schemas.openxmlformats.org/officeDocument/2006/relationships/hyperlink" Target="217-acrs2014_abstract_JKLiu.pdf" TargetMode="External"/><Relationship Id="rId557" Type="http://schemas.openxmlformats.org/officeDocument/2006/relationships/hyperlink" Target="mailto:me13017@shibaura-it.ac.jp" TargetMode="External"/><Relationship Id="rId599" Type="http://schemas.openxmlformats.org/officeDocument/2006/relationships/hyperlink" Target="mailto:vivarad@gmail.com" TargetMode="External"/><Relationship Id="rId764" Type="http://schemas.openxmlformats.org/officeDocument/2006/relationships/hyperlink" Target="1048-Abstract_ACRS2014_Tanakorn_Sritarapipat.docx" TargetMode="External"/><Relationship Id="rId196" Type="http://schemas.openxmlformats.org/officeDocument/2006/relationships/hyperlink" Target="122-AbstractACRS2014.docx" TargetMode="External"/><Relationship Id="rId417" Type="http://schemas.openxmlformats.org/officeDocument/2006/relationships/hyperlink" Target="mailto:jensh920425@hotmail.com" TargetMode="External"/><Relationship Id="rId459" Type="http://schemas.openxmlformats.org/officeDocument/2006/relationships/hyperlink" Target="270-uav%20-%20pavelka.doc" TargetMode="External"/><Relationship Id="rId624" Type="http://schemas.openxmlformats.org/officeDocument/2006/relationships/hyperlink" Target="mailto:acblanco.updge@gmail.com" TargetMode="External"/><Relationship Id="rId666" Type="http://schemas.openxmlformats.org/officeDocument/2006/relationships/hyperlink" Target="mailto:pawan2607@gmail.com" TargetMode="External"/><Relationship Id="rId16" Type="http://schemas.openxmlformats.org/officeDocument/2006/relationships/hyperlink" Target="mailto:alexi502@sabah.uitm.edu.my" TargetMode="External"/><Relationship Id="rId221" Type="http://schemas.openxmlformats.org/officeDocument/2006/relationships/hyperlink" Target="mailto:s86246tpkaty@gmail.com" TargetMode="External"/><Relationship Id="rId263" Type="http://schemas.openxmlformats.org/officeDocument/2006/relationships/hyperlink" Target="mailto:niendya_salam@yahoo.co.id" TargetMode="External"/><Relationship Id="rId319" Type="http://schemas.openxmlformats.org/officeDocument/2006/relationships/hyperlink" Target="mailto:w.wilson@ums.edu.my" TargetMode="External"/><Relationship Id="rId470" Type="http://schemas.openxmlformats.org/officeDocument/2006/relationships/hyperlink" Target="mailto:owen0112@hotmail.com" TargetMode="External"/><Relationship Id="rId526" Type="http://schemas.openxmlformats.org/officeDocument/2006/relationships/hyperlink" Target="304-Biomass%20mapping%20of%20tropical%20evergreen%20forest%20by%20airborne%20LiDAR.docx" TargetMode="External"/><Relationship Id="rId58" Type="http://schemas.openxmlformats.org/officeDocument/2006/relationships/hyperlink" Target="mailto:kyawzaya.htun@gmail.com" TargetMode="External"/><Relationship Id="rId123" Type="http://schemas.openxmlformats.org/officeDocument/2006/relationships/hyperlink" Target="80-Abstract_ACRS2014_Jojene-R-Santillan-Philippines.doc" TargetMode="External"/><Relationship Id="rId330" Type="http://schemas.openxmlformats.org/officeDocument/2006/relationships/hyperlink" Target="203-&#20122;&#27954;&#36965;&#24863;&#22823;&#20250;&#25688;&#35201;-xieyingchun.docx" TargetMode="External"/><Relationship Id="rId568" Type="http://schemas.openxmlformats.org/officeDocument/2006/relationships/hyperlink" Target="331-ACRS_abstract.docx" TargetMode="External"/><Relationship Id="rId733" Type="http://schemas.openxmlformats.org/officeDocument/2006/relationships/hyperlink" Target="1043-ABSTRACT_PS-InSAR%20for%20ground%20deformation%20monitoring%20using%20ALOS%20PALSAR%20data.pdf" TargetMode="External"/><Relationship Id="rId775" Type="http://schemas.openxmlformats.org/officeDocument/2006/relationships/hyperlink" Target="mailto:ryota_kajiwara@kk-grp.jp" TargetMode="External"/><Relationship Id="rId165" Type="http://schemas.openxmlformats.org/officeDocument/2006/relationships/hyperlink" Target="mailto:juliet0318@gmail.com" TargetMode="External"/><Relationship Id="rId372" Type="http://schemas.openxmlformats.org/officeDocument/2006/relationships/hyperlink" Target="224-HOANG_Submit_ACRS_2014.docx" TargetMode="External"/><Relationship Id="rId428" Type="http://schemas.openxmlformats.org/officeDocument/2006/relationships/hyperlink" Target="254-Abstract_ACRS.docx" TargetMode="External"/><Relationship Id="rId635" Type="http://schemas.openxmlformats.org/officeDocument/2006/relationships/hyperlink" Target="370-20140527_ACRS2014_Abstract.pdf" TargetMode="External"/><Relationship Id="rId677" Type="http://schemas.openxmlformats.org/officeDocument/2006/relationships/hyperlink" Target="52-ACRS2014_NR1.docx" TargetMode="External"/><Relationship Id="rId232" Type="http://schemas.openxmlformats.org/officeDocument/2006/relationships/hyperlink" Target="mailto:labril18@gmail.com" TargetMode="External"/><Relationship Id="rId274" Type="http://schemas.openxmlformats.org/officeDocument/2006/relationships/hyperlink" Target="174-Abstract_Using%20WorldView-2%20Imagery%20for%20Leucaena%20lucocephala%20mapping%20in%20Hengchun%20Peninsula,%20Taiwan.doc" TargetMode="External"/><Relationship Id="rId481" Type="http://schemas.openxmlformats.org/officeDocument/2006/relationships/hyperlink" Target="280-Abstract_ACRS2014_Kentaro-SUZUKI.pdf" TargetMode="External"/><Relationship Id="rId702" Type="http://schemas.openxmlformats.org/officeDocument/2006/relationships/hyperlink" Target="mailto:syanti@mcelhanney.com" TargetMode="External"/><Relationship Id="rId27" Type="http://schemas.openxmlformats.org/officeDocument/2006/relationships/hyperlink" Target="19-TeLEOS%20%20in%20multi-source%20maritme%20security%20Abstract.pdf" TargetMode="External"/><Relationship Id="rId69" Type="http://schemas.openxmlformats.org/officeDocument/2006/relationships/hyperlink" Target="46-%5bAbstract%5d%20Development%20of%20Pedestrian%20DR%20and%20Beacon%20AP%20integration%20Filter%20%20With%20Simple%20Map%20Matching.docx" TargetMode="External"/><Relationship Id="rId134" Type="http://schemas.openxmlformats.org/officeDocument/2006/relationships/hyperlink" Target="mailto:hotaeim@nate.com" TargetMode="External"/><Relationship Id="rId537" Type="http://schemas.openxmlformats.org/officeDocument/2006/relationships/hyperlink" Target="313-Cropland%20classification%20from%20MODIS-Landsat%20fusion%20data%20using%20linear%20un-mixing%20model.doc" TargetMode="External"/><Relationship Id="rId579" Type="http://schemas.openxmlformats.org/officeDocument/2006/relationships/hyperlink" Target="mailto:macapagal.erika@gmail.com" TargetMode="External"/><Relationship Id="rId744" Type="http://schemas.openxmlformats.org/officeDocument/2006/relationships/hyperlink" Target="mailto:ogawasusumu@nagasaki-u.ac.jp" TargetMode="External"/><Relationship Id="rId80" Type="http://schemas.openxmlformats.org/officeDocument/2006/relationships/hyperlink" Target="57-ACRS%202014%20ABSTRAC_manoj.pdf" TargetMode="External"/><Relationship Id="rId176" Type="http://schemas.openxmlformats.org/officeDocument/2006/relationships/hyperlink" Target="mailto:kaoyc@fcu.edu.tw" TargetMode="External"/><Relationship Id="rId341" Type="http://schemas.openxmlformats.org/officeDocument/2006/relationships/hyperlink" Target="207-ACRS_Abstract_wada.docx" TargetMode="External"/><Relationship Id="rId383" Type="http://schemas.openxmlformats.org/officeDocument/2006/relationships/hyperlink" Target="227-1030522_Tseng_ACRS2014_Abs_Final%20.doc" TargetMode="External"/><Relationship Id="rId439" Type="http://schemas.openxmlformats.org/officeDocument/2006/relationships/hyperlink" Target="mailto:lcchen@csrsr.ncu.edu.tw" TargetMode="External"/><Relationship Id="rId590" Type="http://schemas.openxmlformats.org/officeDocument/2006/relationships/hyperlink" Target="343-TerrainChange20140531.doc" TargetMode="External"/><Relationship Id="rId604" Type="http://schemas.openxmlformats.org/officeDocument/2006/relationships/hyperlink" Target="352-Yogeswaran_ACRS_2014.pdf" TargetMode="External"/><Relationship Id="rId646" Type="http://schemas.openxmlformats.org/officeDocument/2006/relationships/hyperlink" Target="mailto:hjonai@iis.u-tokyo.ac.jp" TargetMode="External"/><Relationship Id="rId201" Type="http://schemas.openxmlformats.org/officeDocument/2006/relationships/hyperlink" Target="125-ACRS_abstract_submission.pdf" TargetMode="External"/><Relationship Id="rId243" Type="http://schemas.openxmlformats.org/officeDocument/2006/relationships/hyperlink" Target="150-Abstract_ACRS2014_andylee.docx" TargetMode="External"/><Relationship Id="rId285" Type="http://schemas.openxmlformats.org/officeDocument/2006/relationships/hyperlink" Target="mailto:x66666628@hotmail.com" TargetMode="External"/><Relationship Id="rId450" Type="http://schemas.openxmlformats.org/officeDocument/2006/relationships/hyperlink" Target="266-ACRS%20Abstract%20(28.5.13).docx" TargetMode="External"/><Relationship Id="rId506" Type="http://schemas.openxmlformats.org/officeDocument/2006/relationships/hyperlink" Target="292-ACRS2014_PaperAbstract.doc" TargetMode="External"/><Relationship Id="rId688" Type="http://schemas.openxmlformats.org/officeDocument/2006/relationships/hyperlink" Target="295-ACRS%202014%20Abstract%20-%20MZA%20Rahman%20Individual%20tree%20measurement.docx" TargetMode="External"/><Relationship Id="rId38" Type="http://schemas.openxmlformats.org/officeDocument/2006/relationships/hyperlink" Target="mailto:beiranvand.amin80@gmail.com" TargetMode="External"/><Relationship Id="rId103" Type="http://schemas.openxmlformats.org/officeDocument/2006/relationships/hyperlink" Target="70-Spatial%20and%20Probability%20Analysis%20about%20Drought%20Vulnerability%20and%20Risk%20in%20South%20Korea_yonsei%20university_Hyo%20Seon%20Jang.docx" TargetMode="External"/><Relationship Id="rId310" Type="http://schemas.openxmlformats.org/officeDocument/2006/relationships/hyperlink" Target="mailto:b0211@mail.ntou.edu.tw" TargetMode="External"/><Relationship Id="rId492" Type="http://schemas.openxmlformats.org/officeDocument/2006/relationships/hyperlink" Target="mailto:anuragaeron@gmail.com" TargetMode="External"/><Relationship Id="rId548" Type="http://schemas.openxmlformats.org/officeDocument/2006/relationships/hyperlink" Target="319-(140531)%20ACRS%202014%20Abstract_Jae%20hyun-YOO.doc" TargetMode="External"/><Relationship Id="rId713" Type="http://schemas.openxmlformats.org/officeDocument/2006/relationships/hyperlink" Target="387-HaemiPARK_ACRS2014.pdf" TargetMode="External"/><Relationship Id="rId755" Type="http://schemas.openxmlformats.org/officeDocument/2006/relationships/hyperlink" Target="223-Abstract%20_Dolgorsuren%20Sanjjav.docx" TargetMode="External"/><Relationship Id="rId91" Type="http://schemas.openxmlformats.org/officeDocument/2006/relationships/hyperlink" Target="mailto:tampangallo@yahoo.co.id" TargetMode="External"/><Relationship Id="rId145" Type="http://schemas.openxmlformats.org/officeDocument/2006/relationships/hyperlink" Target="mailto:magedupm@hotmail.com" TargetMode="External"/><Relationship Id="rId187" Type="http://schemas.openxmlformats.org/officeDocument/2006/relationships/hyperlink" Target="mailto:jianhuagirl@gmail.com" TargetMode="External"/><Relationship Id="rId352" Type="http://schemas.openxmlformats.org/officeDocument/2006/relationships/hyperlink" Target="mailto:jerome.soubirane@astrium.eads.net" TargetMode="External"/><Relationship Id="rId394" Type="http://schemas.openxmlformats.org/officeDocument/2006/relationships/hyperlink" Target="234-2014_ACRS_Abstract_CYLiu.doc" TargetMode="External"/><Relationship Id="rId408" Type="http://schemas.openxmlformats.org/officeDocument/2006/relationships/hyperlink" Target="243-01.%20abstract%20ACRS-2014.pdf" TargetMode="External"/><Relationship Id="rId615" Type="http://schemas.openxmlformats.org/officeDocument/2006/relationships/hyperlink" Target="mailto:dr.rishi.prakash@ieee.org" TargetMode="External"/><Relationship Id="rId212" Type="http://schemas.openxmlformats.org/officeDocument/2006/relationships/hyperlink" Target="132-(%20ACRS%202014,%20abstract,%20Chao-Ming%20Huang)%20Structures%20and%20Intensity%20Changes%20of%20Concentric%20Eyewall%20Typhoons%20from%20Satellite%20Data.docx" TargetMode="External"/><Relationship Id="rId254" Type="http://schemas.openxmlformats.org/officeDocument/2006/relationships/hyperlink" Target="158-ACRS2014_Abstract.docx" TargetMode="External"/><Relationship Id="rId657" Type="http://schemas.openxmlformats.org/officeDocument/2006/relationships/hyperlink" Target="1014-ACRS2014%20abstract%20of%20Zhenfeng%20Shao.docx" TargetMode="External"/><Relationship Id="rId699" Type="http://schemas.openxmlformats.org/officeDocument/2006/relationships/hyperlink" Target="1032-20140606%20Strategies%20to%20promote%20the%20application%20of%20satellite%20remote%20sensing%20in%20emerging%20areas.doc" TargetMode="External"/><Relationship Id="rId49" Type="http://schemas.openxmlformats.org/officeDocument/2006/relationships/hyperlink" Target="34-abstract%20for%20ARCS2014.docx" TargetMode="External"/><Relationship Id="rId114" Type="http://schemas.openxmlformats.org/officeDocument/2006/relationships/hyperlink" Target="mailto:alia.saskia@gmail.com" TargetMode="External"/><Relationship Id="rId296" Type="http://schemas.openxmlformats.org/officeDocument/2006/relationships/hyperlink" Target="mailto:chris.elvidge@noaa.gov" TargetMode="External"/><Relationship Id="rId461" Type="http://schemas.openxmlformats.org/officeDocument/2006/relationships/hyperlink" Target="271-ibm%20-%20pavelka.doc" TargetMode="External"/><Relationship Id="rId517" Type="http://schemas.openxmlformats.org/officeDocument/2006/relationships/hyperlink" Target="mailto:mnaka@shibaura-it.ac.jp" TargetMode="External"/><Relationship Id="rId559" Type="http://schemas.openxmlformats.org/officeDocument/2006/relationships/hyperlink" Target="mailto:shyuan_wu@hotmail.com" TargetMode="External"/><Relationship Id="rId724" Type="http://schemas.openxmlformats.org/officeDocument/2006/relationships/hyperlink" Target="392-ACRS2014_Fabila_AutomatedFeatureExtraction.docx" TargetMode="External"/><Relationship Id="rId766" Type="http://schemas.openxmlformats.org/officeDocument/2006/relationships/hyperlink" Target="380-Abstract_miguel_valdez_acrs2014.doc" TargetMode="External"/><Relationship Id="rId60" Type="http://schemas.openxmlformats.org/officeDocument/2006/relationships/hyperlink" Target="mailto:endingover@naver.com" TargetMode="External"/><Relationship Id="rId156" Type="http://schemas.openxmlformats.org/officeDocument/2006/relationships/hyperlink" Target="97-Trisirisatayawong_Aobpaet_ACRS2014.docx" TargetMode="External"/><Relationship Id="rId198" Type="http://schemas.openxmlformats.org/officeDocument/2006/relationships/hyperlink" Target="mailto:floyd_plando@dlsu.edu.ph" TargetMode="External"/><Relationship Id="rId321" Type="http://schemas.openxmlformats.org/officeDocument/2006/relationships/hyperlink" Target="mailto:duong.nguyen2007@gmail.com" TargetMode="External"/><Relationship Id="rId363" Type="http://schemas.openxmlformats.org/officeDocument/2006/relationships/hyperlink" Target="218-Abstract%20-%20Indian%20RS%20Satellites-In%20orbit%20and%20Planned.docx" TargetMode="External"/><Relationship Id="rId419" Type="http://schemas.openxmlformats.org/officeDocument/2006/relationships/hyperlink" Target="mailto:kawata@infor.kanazawa-it.ac.jp" TargetMode="External"/><Relationship Id="rId570" Type="http://schemas.openxmlformats.org/officeDocument/2006/relationships/hyperlink" Target="331-KayKhaingOo_Abstract.docx" TargetMode="External"/><Relationship Id="rId626" Type="http://schemas.openxmlformats.org/officeDocument/2006/relationships/hyperlink" Target="mailto:jin7738@kari.re.kr" TargetMode="External"/><Relationship Id="rId223" Type="http://schemas.openxmlformats.org/officeDocument/2006/relationships/hyperlink" Target="139-Abstract%2020140515.docx" TargetMode="External"/><Relationship Id="rId430" Type="http://schemas.openxmlformats.org/officeDocument/2006/relationships/hyperlink" Target="255-Abstract_ACRS2014_JouyuYen.pdf" TargetMode="External"/><Relationship Id="rId668" Type="http://schemas.openxmlformats.org/officeDocument/2006/relationships/hyperlink" Target="mailto:man.quang@gmail.com" TargetMode="External"/><Relationship Id="rId18" Type="http://schemas.openxmlformats.org/officeDocument/2006/relationships/hyperlink" Target="mailto:zhangying7@radi.ac.cn" TargetMode="External"/><Relationship Id="rId265" Type="http://schemas.openxmlformats.org/officeDocument/2006/relationships/hyperlink" Target="mailto:niendya_salam@yahoo.co.id" TargetMode="External"/><Relationship Id="rId472" Type="http://schemas.openxmlformats.org/officeDocument/2006/relationships/hyperlink" Target="mailto:rohini.narwade@gmail.com" TargetMode="External"/><Relationship Id="rId528" Type="http://schemas.openxmlformats.org/officeDocument/2006/relationships/hyperlink" Target="306-ACRS_2014_Anuphao.pdf" TargetMode="External"/><Relationship Id="rId735" Type="http://schemas.openxmlformats.org/officeDocument/2006/relationships/hyperlink" Target="1045-ACRS2014-Abstract-SAR%20Image%20simulation%20for%20terrain%20correction.doc" TargetMode="External"/><Relationship Id="rId125" Type="http://schemas.openxmlformats.org/officeDocument/2006/relationships/hyperlink" Target="81-Fire%20Risk%20Assessment%20on%20the%20Land%20Use%20Zoning%20in%20Korea(Gyuhan%20Bae).docx" TargetMode="External"/><Relationship Id="rId167" Type="http://schemas.openxmlformats.org/officeDocument/2006/relationships/hyperlink" Target="mailto:r02521111@ntu.edu.tw" TargetMode="External"/><Relationship Id="rId332" Type="http://schemas.openxmlformats.org/officeDocument/2006/relationships/hyperlink" Target="178-CONSTELLATION%20DESIGN%20AND%20ARRANGEMENT%20STRATEGIES%20OF%20TAIWAN%20REMOTE%20SENSING%20SATELLITES.doc" TargetMode="External"/><Relationship Id="rId374" Type="http://schemas.openxmlformats.org/officeDocument/2006/relationships/hyperlink" Target="1004-ACRS2014_abs_bkim_20140513.docx" TargetMode="External"/><Relationship Id="rId581" Type="http://schemas.openxmlformats.org/officeDocument/2006/relationships/hyperlink" Target="mailto:boredin@nus.edu.sg" TargetMode="External"/><Relationship Id="rId777" Type="http://schemas.openxmlformats.org/officeDocument/2006/relationships/hyperlink" Target="1051-Abstract_ACRS2014_Santos.docx" TargetMode="External"/><Relationship Id="rId71" Type="http://schemas.openxmlformats.org/officeDocument/2006/relationships/hyperlink" Target="48-abstract-CPC-ACRS-1.docx" TargetMode="External"/><Relationship Id="rId234" Type="http://schemas.openxmlformats.org/officeDocument/2006/relationships/hyperlink" Target="mailto:r02521114@ntu.edu.tw" TargetMode="External"/><Relationship Id="rId637" Type="http://schemas.openxmlformats.org/officeDocument/2006/relationships/hyperlink" Target="mailto:skyeyes82@naver.com" TargetMode="External"/><Relationship Id="rId679" Type="http://schemas.openxmlformats.org/officeDocument/2006/relationships/hyperlink" Target="1027-Absctract_YiMa_China.doc" TargetMode="External"/><Relationship Id="rId2" Type="http://schemas.openxmlformats.org/officeDocument/2006/relationships/hyperlink" Target="mailto:ksoo@myanmarpeace.org" TargetMode="External"/><Relationship Id="rId29" Type="http://schemas.openxmlformats.org/officeDocument/2006/relationships/hyperlink" Target="20-GANZORIG_abstract.docx" TargetMode="External"/><Relationship Id="rId276" Type="http://schemas.openxmlformats.org/officeDocument/2006/relationships/hyperlink" Target="165-ANSTRACT%205.docx" TargetMode="External"/><Relationship Id="rId441" Type="http://schemas.openxmlformats.org/officeDocument/2006/relationships/hyperlink" Target="mailto:wenchi@csrsr.ncu.edu.tw" TargetMode="External"/><Relationship Id="rId483" Type="http://schemas.openxmlformats.org/officeDocument/2006/relationships/hyperlink" Target="mailto:g.metternicht@unsw.edu.au" TargetMode="External"/><Relationship Id="rId539" Type="http://schemas.openxmlformats.org/officeDocument/2006/relationships/hyperlink" Target="314-acrs2014_Meng-Hsuan_Chang_&amp;_Shih-Yuan_Lin.docx" TargetMode="External"/><Relationship Id="rId690" Type="http://schemas.openxmlformats.org/officeDocument/2006/relationships/hyperlink" Target="311-Abstract_ACRS2014__Jo-Tzu,Chiang.pdf" TargetMode="External"/><Relationship Id="rId704" Type="http://schemas.openxmlformats.org/officeDocument/2006/relationships/hyperlink" Target="385-ACRS2014_Paringit_LiDARQualityChecking.docx" TargetMode="External"/><Relationship Id="rId746" Type="http://schemas.openxmlformats.org/officeDocument/2006/relationships/hyperlink" Target="43-ACRS-2014-Abstract-Yatin.doc" TargetMode="External"/><Relationship Id="rId40" Type="http://schemas.openxmlformats.org/officeDocument/2006/relationships/hyperlink" Target="29-abstract%201.docx" TargetMode="External"/><Relationship Id="rId136" Type="http://schemas.openxmlformats.org/officeDocument/2006/relationships/hyperlink" Target="mailto:justiceiron@nate.com" TargetMode="External"/><Relationship Id="rId178" Type="http://schemas.openxmlformats.org/officeDocument/2006/relationships/hyperlink" Target="mailto:b6401229@planet.kanazawa-it.ac.jp" TargetMode="External"/><Relationship Id="rId301" Type="http://schemas.openxmlformats.org/officeDocument/2006/relationships/hyperlink" Target="189-ACRS2014-Abstract.docx" TargetMode="External"/><Relationship Id="rId343" Type="http://schemas.openxmlformats.org/officeDocument/2006/relationships/hyperlink" Target="208-Abstract_Mitsuzuka.docx" TargetMode="External"/><Relationship Id="rId550" Type="http://schemas.openxmlformats.org/officeDocument/2006/relationships/hyperlink" Target="mailto:suaygiho@hotmail.com" TargetMode="External"/><Relationship Id="rId82" Type="http://schemas.openxmlformats.org/officeDocument/2006/relationships/hyperlink" Target="58-AMueller_abstract_Analysis_AOD_AE_2007-2014.pdf" TargetMode="External"/><Relationship Id="rId203" Type="http://schemas.openxmlformats.org/officeDocument/2006/relationships/hyperlink" Target="126-ABSTRACT%20ACRS2014_Chia-Cheng%20Yeh.doc" TargetMode="External"/><Relationship Id="rId385" Type="http://schemas.openxmlformats.org/officeDocument/2006/relationships/hyperlink" Target="228-abstract_submission_narut.docx" TargetMode="External"/><Relationship Id="rId592" Type="http://schemas.openxmlformats.org/officeDocument/2006/relationships/hyperlink" Target="mailto:nguyenhoangthaikhang@gmail.com" TargetMode="External"/><Relationship Id="rId606" Type="http://schemas.openxmlformats.org/officeDocument/2006/relationships/hyperlink" Target="353-acrs2014abstract.docx" TargetMode="External"/><Relationship Id="rId648" Type="http://schemas.openxmlformats.org/officeDocument/2006/relationships/hyperlink" Target="mailto:borislava@ksat.no" TargetMode="External"/><Relationship Id="rId245" Type="http://schemas.openxmlformats.org/officeDocument/2006/relationships/hyperlink" Target="152-abstract.doc" TargetMode="External"/><Relationship Id="rId287" Type="http://schemas.openxmlformats.org/officeDocument/2006/relationships/hyperlink" Target="181-ACRS2014_Rabieahtul%20Abu%20Bakar.docx" TargetMode="External"/><Relationship Id="rId410" Type="http://schemas.openxmlformats.org/officeDocument/2006/relationships/hyperlink" Target="244-ACRSAbstract_OBFLA20140527.pdf" TargetMode="External"/><Relationship Id="rId452" Type="http://schemas.openxmlformats.org/officeDocument/2006/relationships/hyperlink" Target="267-Abstract0529.doc" TargetMode="External"/><Relationship Id="rId494" Type="http://schemas.openxmlformats.org/officeDocument/2006/relationships/hyperlink" Target="mailto:knaoki@iis.u-tokyo.ac.jp" TargetMode="External"/><Relationship Id="rId508" Type="http://schemas.openxmlformats.org/officeDocument/2006/relationships/hyperlink" Target="293-Linking%20Surrounding%20Greenness%20with%20Schizophrenic%20Disorders%20using%20remote%20sensing.docx" TargetMode="External"/><Relationship Id="rId715" Type="http://schemas.openxmlformats.org/officeDocument/2006/relationships/hyperlink" Target="388-02.%20abstract%20ACRS-2014R2.pdf" TargetMode="External"/><Relationship Id="rId105" Type="http://schemas.openxmlformats.org/officeDocument/2006/relationships/hyperlink" Target="71-ACRS2014_Supannee_Tanathong%20030.pdf" TargetMode="External"/><Relationship Id="rId147" Type="http://schemas.openxmlformats.org/officeDocument/2006/relationships/hyperlink" Target="89-ANSTRACT%201.docx" TargetMode="External"/><Relationship Id="rId312" Type="http://schemas.openxmlformats.org/officeDocument/2006/relationships/hyperlink" Target="mailto:m.mahaxay@unesco.org" TargetMode="External"/><Relationship Id="rId354" Type="http://schemas.openxmlformats.org/officeDocument/2006/relationships/hyperlink" Target="213-SPOT%20AND%20PL&#201;IADES%20CONSTELLATION-NEW%20PERSPECTIVES%20FOR%20MAPPING.doc" TargetMode="External"/><Relationship Id="rId757" Type="http://schemas.openxmlformats.org/officeDocument/2006/relationships/hyperlink" Target="289-ACRS_2014_ABSTRACT_0530.docx" TargetMode="External"/><Relationship Id="rId51" Type="http://schemas.openxmlformats.org/officeDocument/2006/relationships/hyperlink" Target="35-IRMADI_ACRS_2014_IRMADI.doc" TargetMode="External"/><Relationship Id="rId93" Type="http://schemas.openxmlformats.org/officeDocument/2006/relationships/hyperlink" Target="mailto:knamsang@gmail.com" TargetMode="External"/><Relationship Id="rId189" Type="http://schemas.openxmlformats.org/officeDocument/2006/relationships/hyperlink" Target="mailto:ysshiu@fcu.edu.tw" TargetMode="External"/><Relationship Id="rId396" Type="http://schemas.openxmlformats.org/officeDocument/2006/relationships/hyperlink" Target="235-ACRSAbstract_hyper_20140526.docx" TargetMode="External"/><Relationship Id="rId561" Type="http://schemas.openxmlformats.org/officeDocument/2006/relationships/hyperlink" Target="mailto:choenkim@kookmin.ac.kr" TargetMode="External"/><Relationship Id="rId617" Type="http://schemas.openxmlformats.org/officeDocument/2006/relationships/hyperlink" Target="359-Abstract_ACRS%202014_Thaminthiran_Ramasamy.docx" TargetMode="External"/><Relationship Id="rId659" Type="http://schemas.openxmlformats.org/officeDocument/2006/relationships/hyperlink" Target="1016-Abstract-A%20New%20X-band%20SAR%20Satellite%20Mission%20Analysis%20for%20Taiwan-V1.5.docx" TargetMode="External"/><Relationship Id="rId214" Type="http://schemas.openxmlformats.org/officeDocument/2006/relationships/hyperlink" Target="133-ACRS2014_abstract.pdf" TargetMode="External"/><Relationship Id="rId256" Type="http://schemas.openxmlformats.org/officeDocument/2006/relationships/hyperlink" Target="159-Abstract_ACRS2014_SungHyun%20Jang.doc" TargetMode="External"/><Relationship Id="rId298" Type="http://schemas.openxmlformats.org/officeDocument/2006/relationships/hyperlink" Target="mailto:jthwang@mail.ntpu.edu.tw" TargetMode="External"/><Relationship Id="rId421" Type="http://schemas.openxmlformats.org/officeDocument/2006/relationships/hyperlink" Target="mailto:jones@pcigeomatics.com" TargetMode="External"/><Relationship Id="rId463" Type="http://schemas.openxmlformats.org/officeDocument/2006/relationships/hyperlink" Target="272-Chathura_ACRS_14.pdf" TargetMode="External"/><Relationship Id="rId519" Type="http://schemas.openxmlformats.org/officeDocument/2006/relationships/hyperlink" Target="mailto:mnaka@shibaura-it.ac.jp" TargetMode="External"/><Relationship Id="rId670" Type="http://schemas.openxmlformats.org/officeDocument/2006/relationships/hyperlink" Target="mailto:n.kerle@utwente.nl" TargetMode="External"/><Relationship Id="rId116" Type="http://schemas.openxmlformats.org/officeDocument/2006/relationships/hyperlink" Target="mailto:nagatani@affrc.go.jp" TargetMode="External"/><Relationship Id="rId158" Type="http://schemas.openxmlformats.org/officeDocument/2006/relationships/hyperlink" Target="mailto:gilbert@csrsr.ncu.edu.tw" TargetMode="External"/><Relationship Id="rId323" Type="http://schemas.openxmlformats.org/officeDocument/2006/relationships/hyperlink" Target="mailto:meenurani06@gmail.com" TargetMode="External"/><Relationship Id="rId530" Type="http://schemas.openxmlformats.org/officeDocument/2006/relationships/hyperlink" Target="307-Inferring%20CO2%20Source%20Regions%20Using%20a%20Lagrangian%20Transport%20Model%20and%20GOSAT%20Retrieved%20Profiles.pdf" TargetMode="External"/><Relationship Id="rId726" Type="http://schemas.openxmlformats.org/officeDocument/2006/relationships/hyperlink" Target="393-Abstract%20NKB.doc" TargetMode="External"/><Relationship Id="rId768" Type="http://schemas.openxmlformats.org/officeDocument/2006/relationships/hyperlink" Target="4-Abstract%20Rahimikhoob.doc" TargetMode="External"/><Relationship Id="rId20" Type="http://schemas.openxmlformats.org/officeDocument/2006/relationships/hyperlink" Target="14-Ying%20ZHANG.docx" TargetMode="External"/><Relationship Id="rId62" Type="http://schemas.openxmlformats.org/officeDocument/2006/relationships/hyperlink" Target="mailto:likebasic@cnu.ac.kr" TargetMode="External"/><Relationship Id="rId365" Type="http://schemas.openxmlformats.org/officeDocument/2006/relationships/hyperlink" Target="mailto:jkliu@lidar.com.tw" TargetMode="External"/><Relationship Id="rId572" Type="http://schemas.openxmlformats.org/officeDocument/2006/relationships/hyperlink" Target="332-ACRS_abstract.docx" TargetMode="External"/><Relationship Id="rId628" Type="http://schemas.openxmlformats.org/officeDocument/2006/relationships/hyperlink" Target="mailto:hyahn85@gmail.com" TargetMode="External"/><Relationship Id="rId225" Type="http://schemas.openxmlformats.org/officeDocument/2006/relationships/hyperlink" Target="140-Abstract%20land%20cover%20parameters_dpshrestha.docx" TargetMode="External"/><Relationship Id="rId267" Type="http://schemas.openxmlformats.org/officeDocument/2006/relationships/hyperlink" Target="mailto:sh.odagawa@ajiko.co.jp" TargetMode="External"/><Relationship Id="rId432" Type="http://schemas.openxmlformats.org/officeDocument/2006/relationships/hyperlink" Target="256-Abstract(Pankaj%20Pratap%20Singh%20and%20R.D.%20Garg).docx" TargetMode="External"/><Relationship Id="rId474" Type="http://schemas.openxmlformats.org/officeDocument/2006/relationships/hyperlink" Target="mailto:kc0729@uch.edu.tw" TargetMode="External"/><Relationship Id="rId127" Type="http://schemas.openxmlformats.org/officeDocument/2006/relationships/hyperlink" Target="82-A%20Service%20District%20Analysis%20on%20Health%20Care%20Facilities%20in%20a%20Local%20City%20of%20Korea(misong%20KIM).doc" TargetMode="External"/><Relationship Id="rId681" Type="http://schemas.openxmlformats.org/officeDocument/2006/relationships/hyperlink" Target="1028-A%20New%20Approach%20to%20Ground%20Infrastructure%20&#8211;%20KSAT%20Small%20Antenna%20Network.pdf" TargetMode="External"/><Relationship Id="rId737" Type="http://schemas.openxmlformats.org/officeDocument/2006/relationships/hyperlink" Target="3-Abstract_ACRS2014_Mohd%20Azahari%20Faidi.docx" TargetMode="External"/><Relationship Id="rId779" Type="http://schemas.openxmlformats.org/officeDocument/2006/relationships/hyperlink" Target="2000%20Abstract_ACRS2014_Shimoda_Haaruhis.pdf" TargetMode="External"/><Relationship Id="rId31" Type="http://schemas.openxmlformats.org/officeDocument/2006/relationships/hyperlink" Target="22-ACRS2014-hosomura.doc" TargetMode="External"/><Relationship Id="rId73" Type="http://schemas.openxmlformats.org/officeDocument/2006/relationships/hyperlink" Target="50-Abstract%20form-kuwahara-ibaraki%20university.docx" TargetMode="External"/><Relationship Id="rId169" Type="http://schemas.openxmlformats.org/officeDocument/2006/relationships/hyperlink" Target="mailto:dewayany@gmail.com" TargetMode="External"/><Relationship Id="rId334" Type="http://schemas.openxmlformats.org/officeDocument/2006/relationships/hyperlink" Target="mailto:rylee@fcu.edu.tw" TargetMode="External"/><Relationship Id="rId376" Type="http://schemas.openxmlformats.org/officeDocument/2006/relationships/hyperlink" Target="1002-Abstract%20DMCii%20Applications%20Hodgson%202014ACRS.doc" TargetMode="External"/><Relationship Id="rId541" Type="http://schemas.openxmlformats.org/officeDocument/2006/relationships/hyperlink" Target="315-Abstract_Tran%20Thanh%20Dan_Final.docx" TargetMode="External"/><Relationship Id="rId583" Type="http://schemas.openxmlformats.org/officeDocument/2006/relationships/hyperlink" Target="mailto:kamei@restec.or.jp" TargetMode="External"/><Relationship Id="rId639" Type="http://schemas.openxmlformats.org/officeDocument/2006/relationships/hyperlink" Target="mailto:swat018@gmail.com" TargetMode="External"/><Relationship Id="rId4" Type="http://schemas.openxmlformats.org/officeDocument/2006/relationships/hyperlink" Target="mailto:bryerson@kimgeomatics.com" TargetMode="External"/><Relationship Id="rId180" Type="http://schemas.openxmlformats.org/officeDocument/2006/relationships/hyperlink" Target="mailto:178011e@gs.kochi-tech.ac.jp" TargetMode="External"/><Relationship Id="rId236" Type="http://schemas.openxmlformats.org/officeDocument/2006/relationships/hyperlink" Target="mailto:wasanchaiv@gistda.or.th" TargetMode="External"/><Relationship Id="rId278" Type="http://schemas.openxmlformats.org/officeDocument/2006/relationships/hyperlink" Target="166-ANSTRACT%206.docx" TargetMode="External"/><Relationship Id="rId401" Type="http://schemas.openxmlformats.org/officeDocument/2006/relationships/hyperlink" Target="mailto:liuyiwei_21at@163.com" TargetMode="External"/><Relationship Id="rId443" Type="http://schemas.openxmlformats.org/officeDocument/2006/relationships/hyperlink" Target="mailto:mudithakumari.heenkenda@cdu.edu.au" TargetMode="External"/><Relationship Id="rId650" Type="http://schemas.openxmlformats.org/officeDocument/2006/relationships/hyperlink" Target="mailto:concon.ang@gmail.com" TargetMode="External"/><Relationship Id="rId303" Type="http://schemas.openxmlformats.org/officeDocument/2006/relationships/hyperlink" Target="190-ROBUSTNESS_AND_ACCURACY_ASSESSMENT_OF_INVISIBLE_WATERMARKING_OVER_GEOSPATIAL_VECTOR_DATA.pdf" TargetMode="External"/><Relationship Id="rId485" Type="http://schemas.openxmlformats.org/officeDocument/2006/relationships/hyperlink" Target="mailto:soni@iis.u-tokyo.ac.jp" TargetMode="External"/><Relationship Id="rId692" Type="http://schemas.openxmlformats.org/officeDocument/2006/relationships/hyperlink" Target="mailto:hieunguyen@yonsei.ac.kr" TargetMode="External"/><Relationship Id="rId706" Type="http://schemas.openxmlformats.org/officeDocument/2006/relationships/hyperlink" Target="1035-ACRS2014_abstract_RAPIDMAP_CHO.doc" TargetMode="External"/><Relationship Id="rId748" Type="http://schemas.openxmlformats.org/officeDocument/2006/relationships/hyperlink" Target="66-Abstract_ACRS2014_Munkh-Erdene.A.docx" TargetMode="External"/><Relationship Id="rId42" Type="http://schemas.openxmlformats.org/officeDocument/2006/relationships/hyperlink" Target="mailto:awaya@green.gifu-u.ac.jp" TargetMode="External"/><Relationship Id="rId84" Type="http://schemas.openxmlformats.org/officeDocument/2006/relationships/hyperlink" Target="59-ACRS2014Abstract_Goldin.pdf" TargetMode="External"/><Relationship Id="rId138" Type="http://schemas.openxmlformats.org/officeDocument/2006/relationships/hyperlink" Target="mailto:ycy1893@gmail.com" TargetMode="External"/><Relationship Id="rId345" Type="http://schemas.openxmlformats.org/officeDocument/2006/relationships/hyperlink" Target="209-Geo-Informatics%20for%20National%20Development%20Planning_Dr_Moe_Myint_19052014_ACRS2014.pdf" TargetMode="External"/><Relationship Id="rId387" Type="http://schemas.openxmlformats.org/officeDocument/2006/relationships/hyperlink" Target="231-Chudech_Adstract_ACRS2014.pdf" TargetMode="External"/><Relationship Id="rId510" Type="http://schemas.openxmlformats.org/officeDocument/2006/relationships/hyperlink" Target="294-ACRS%202014%20Abstract%20-%20MZA%20Rahman%20Aerodynamic%20roughness.docx" TargetMode="External"/><Relationship Id="rId552" Type="http://schemas.openxmlformats.org/officeDocument/2006/relationships/hyperlink" Target="320-ACRS_abstract_yamamoto.doc" TargetMode="External"/><Relationship Id="rId594" Type="http://schemas.openxmlformats.org/officeDocument/2006/relationships/hyperlink" Target="345-Abstract-ACRS2014.doc" TargetMode="External"/><Relationship Id="rId608" Type="http://schemas.openxmlformats.org/officeDocument/2006/relationships/hyperlink" Target="354-Abstract_ACRS2014_Narender%20Verma.doc" TargetMode="External"/><Relationship Id="rId191" Type="http://schemas.openxmlformats.org/officeDocument/2006/relationships/hyperlink" Target="mailto:r02521115@ntu.edu.tw" TargetMode="External"/><Relationship Id="rId205" Type="http://schemas.openxmlformats.org/officeDocument/2006/relationships/hyperlink" Target="mailto:bennynpeter@gmail.com" TargetMode="External"/><Relationship Id="rId247" Type="http://schemas.openxmlformats.org/officeDocument/2006/relationships/hyperlink" Target="154-Abstract_ACRS2014_hui.lin.ng.docx" TargetMode="External"/><Relationship Id="rId412" Type="http://schemas.openxmlformats.org/officeDocument/2006/relationships/hyperlink" Target="245-Dinh%20Thi%20Bao%20Hoa%20-%20Ha%20Thi%20Hang.doc" TargetMode="External"/><Relationship Id="rId107" Type="http://schemas.openxmlformats.org/officeDocument/2006/relationships/hyperlink" Target="72-Ivanov%20et%20al.%20ACRS-2014.doc" TargetMode="External"/><Relationship Id="rId289" Type="http://schemas.openxmlformats.org/officeDocument/2006/relationships/hyperlink" Target="182-ACRS2014.doc" TargetMode="External"/><Relationship Id="rId454" Type="http://schemas.openxmlformats.org/officeDocument/2006/relationships/hyperlink" Target="mailto:ftsai@csrsr.ncu.edu.tw" TargetMode="External"/><Relationship Id="rId496" Type="http://schemas.openxmlformats.org/officeDocument/2006/relationships/hyperlink" Target="281-Metternicht%20et%20al-Paper" TargetMode="External"/><Relationship Id="rId661" Type="http://schemas.openxmlformats.org/officeDocument/2006/relationships/hyperlink" Target="1018-ACRS%20Abstract_Dida%20et.al..docx" TargetMode="External"/><Relationship Id="rId717" Type="http://schemas.openxmlformats.org/officeDocument/2006/relationships/hyperlink" Target="389-Abstract_ACRS2014.pdf" TargetMode="External"/><Relationship Id="rId759" Type="http://schemas.openxmlformats.org/officeDocument/2006/relationships/hyperlink" Target="333-Conference%20paper.pdf" TargetMode="External"/><Relationship Id="rId11" Type="http://schemas.openxmlformats.org/officeDocument/2006/relationships/hyperlink" Target="mailto:zhaohq@radi.ac.cn" TargetMode="External"/><Relationship Id="rId53" Type="http://schemas.openxmlformats.org/officeDocument/2006/relationships/hyperlink" Target="37-Abstract_Valentina.docx" TargetMode="External"/><Relationship Id="rId149" Type="http://schemas.openxmlformats.org/officeDocument/2006/relationships/hyperlink" Target="91-ANSTRACT%203.docx" TargetMode="External"/><Relationship Id="rId314" Type="http://schemas.openxmlformats.org/officeDocument/2006/relationships/hyperlink" Target="mailto:t.kosaka1228@gmail.com" TargetMode="External"/><Relationship Id="rId356" Type="http://schemas.openxmlformats.org/officeDocument/2006/relationships/hyperlink" Target="mailto:mecloudya@gmail.com" TargetMode="External"/><Relationship Id="rId398" Type="http://schemas.openxmlformats.org/officeDocument/2006/relationships/hyperlink" Target="236-ACRSAbstract_BIM.docx" TargetMode="External"/><Relationship Id="rId521" Type="http://schemas.openxmlformats.org/officeDocument/2006/relationships/hyperlink" Target="mailto:lixi@iis.u-tokyo.ac.jp" TargetMode="External"/><Relationship Id="rId563" Type="http://schemas.openxmlformats.org/officeDocument/2006/relationships/hyperlink" Target="mailto:waltchen@ntut.edu.tw" TargetMode="External"/><Relationship Id="rId619" Type="http://schemas.openxmlformats.org/officeDocument/2006/relationships/hyperlink" Target="361-ACRS_abstract_v8.docx" TargetMode="External"/><Relationship Id="rId770" Type="http://schemas.openxmlformats.org/officeDocument/2006/relationships/hyperlink" Target="17-Soran%20Parang.docx" TargetMode="External"/><Relationship Id="rId95" Type="http://schemas.openxmlformats.org/officeDocument/2006/relationships/hyperlink" Target="mailto:g.seta@cgiar.org" TargetMode="External"/><Relationship Id="rId160" Type="http://schemas.openxmlformats.org/officeDocument/2006/relationships/hyperlink" Target="mailto:kimmikyeong@yonsei.ac.kr" TargetMode="External"/><Relationship Id="rId216" Type="http://schemas.openxmlformats.org/officeDocument/2006/relationships/hyperlink" Target="134-Abstract_Comparison%20study%20of%20spectral%20distribution%20models%20for%20COMS%20MI%20in%20the%20visible%20range.docx" TargetMode="External"/><Relationship Id="rId423" Type="http://schemas.openxmlformats.org/officeDocument/2006/relationships/hyperlink" Target="249-Abstract_PCIGeomatics.docx" TargetMode="External"/><Relationship Id="rId258" Type="http://schemas.openxmlformats.org/officeDocument/2006/relationships/hyperlink" Target="161-Abstract_The%20relationship%20between%20aerosol%20optical%20depth.pdf" TargetMode="External"/><Relationship Id="rId465" Type="http://schemas.openxmlformats.org/officeDocument/2006/relationships/hyperlink" Target="273-ABSTRACT.docx" TargetMode="External"/><Relationship Id="rId630" Type="http://schemas.openxmlformats.org/officeDocument/2006/relationships/hyperlink" Target="mailto:kmyee2012@gmail.com" TargetMode="External"/><Relationship Id="rId672" Type="http://schemas.openxmlformats.org/officeDocument/2006/relationships/hyperlink" Target="1025-abstract.docx" TargetMode="External"/><Relationship Id="rId728" Type="http://schemas.openxmlformats.org/officeDocument/2006/relationships/hyperlink" Target="1038-Conference%20paper's%20abstract%20inACRS2014_ZhanYuLiu.docx" TargetMode="External"/><Relationship Id="rId22" Type="http://schemas.openxmlformats.org/officeDocument/2006/relationships/hyperlink" Target="mailto:Soran_Parang@ut.ac.ir" TargetMode="External"/><Relationship Id="rId64" Type="http://schemas.openxmlformats.org/officeDocument/2006/relationships/hyperlink" Target="mailto:r02521113@ntu.edu.tw" TargetMode="External"/><Relationship Id="rId118" Type="http://schemas.openxmlformats.org/officeDocument/2006/relationships/hyperlink" Target="mailto:ishiuchi@akashi.ac.jp" TargetMode="External"/><Relationship Id="rId325" Type="http://schemas.openxmlformats.org/officeDocument/2006/relationships/hyperlink" Target="mailto:lsjanet@polyu.edu.hk" TargetMode="External"/><Relationship Id="rId367" Type="http://schemas.openxmlformats.org/officeDocument/2006/relationships/hyperlink" Target="mailto:norinnazira@gmail.com" TargetMode="External"/><Relationship Id="rId532" Type="http://schemas.openxmlformats.org/officeDocument/2006/relationships/hyperlink" Target="308-Asian%20Conference%20on%20Remote%20Sensing_abstract_FINAL.doc" TargetMode="External"/><Relationship Id="rId574" Type="http://schemas.openxmlformats.org/officeDocument/2006/relationships/hyperlink" Target="252-1030527_Lai_ACRS2014_Abs.pdf" TargetMode="External"/><Relationship Id="rId171" Type="http://schemas.openxmlformats.org/officeDocument/2006/relationships/hyperlink" Target="mailto:ba09102729@hotmail.com" TargetMode="External"/><Relationship Id="rId227" Type="http://schemas.openxmlformats.org/officeDocument/2006/relationships/hyperlink" Target="141-Abstract_ACRS2014_TzeHueyTAM.docx" TargetMode="External"/><Relationship Id="rId781" Type="http://schemas.openxmlformats.org/officeDocument/2006/relationships/drawing" Target="../drawings/drawing1.xml"/><Relationship Id="rId269" Type="http://schemas.openxmlformats.org/officeDocument/2006/relationships/hyperlink" Target="170-Abstract%20TAKAO.docx" TargetMode="External"/><Relationship Id="rId434" Type="http://schemas.openxmlformats.org/officeDocument/2006/relationships/hyperlink" Target="257-Abstract_ACRS2014_LilingChan.doc" TargetMode="External"/><Relationship Id="rId476" Type="http://schemas.openxmlformats.org/officeDocument/2006/relationships/hyperlink" Target="mailto:hash@kais.kyoto-u.ac.jp" TargetMode="External"/><Relationship Id="rId641" Type="http://schemas.openxmlformats.org/officeDocument/2006/relationships/hyperlink" Target="mailto:kokolwin@live.com" TargetMode="External"/><Relationship Id="rId683" Type="http://schemas.openxmlformats.org/officeDocument/2006/relationships/hyperlink" Target="1029-Inclined%20Satellite%20Orbits%20and%20Resulting%20Ground%20Station%20Network%20Solutions%20for%20Near%20Equatorial%20Areas.pdf" TargetMode="External"/><Relationship Id="rId739" Type="http://schemas.openxmlformats.org/officeDocument/2006/relationships/hyperlink" Target="1046-Abstract_ACRS2014_Parvez_Rana.pdf" TargetMode="External"/><Relationship Id="rId33" Type="http://schemas.openxmlformats.org/officeDocument/2006/relationships/hyperlink" Target="24-AbstracACRS2014-SKSharma.doc" TargetMode="External"/><Relationship Id="rId129" Type="http://schemas.openxmlformats.org/officeDocument/2006/relationships/hyperlink" Target="83-ACRS2014-Abstract.doc" TargetMode="External"/><Relationship Id="rId280" Type="http://schemas.openxmlformats.org/officeDocument/2006/relationships/hyperlink" Target="175-ABSTRACT%207.docx" TargetMode="External"/><Relationship Id="rId336" Type="http://schemas.openxmlformats.org/officeDocument/2006/relationships/hyperlink" Target="mailto:beiranvand.amin80@gmail.com" TargetMode="External"/><Relationship Id="rId501" Type="http://schemas.openxmlformats.org/officeDocument/2006/relationships/hyperlink" Target="mailto:amin.sunarhadi@ums.ac.id" TargetMode="External"/><Relationship Id="rId543" Type="http://schemas.openxmlformats.org/officeDocument/2006/relationships/hyperlink" Target="mailto:jay@narlabs.org.tw" TargetMode="External"/><Relationship Id="rId75" Type="http://schemas.openxmlformats.org/officeDocument/2006/relationships/hyperlink" Target="mailto:sweswetun2013@gmail.com" TargetMode="External"/><Relationship Id="rId140" Type="http://schemas.openxmlformats.org/officeDocument/2006/relationships/hyperlink" Target="mailto:bangkit.adhi@rocketmail.com" TargetMode="External"/><Relationship Id="rId182" Type="http://schemas.openxmlformats.org/officeDocument/2006/relationships/hyperlink" Target="mailto:yungcchuang@fcu.edu.tw" TargetMode="External"/><Relationship Id="rId378" Type="http://schemas.openxmlformats.org/officeDocument/2006/relationships/hyperlink" Target="1005-ACRS2014_abstract.docx" TargetMode="External"/><Relationship Id="rId403" Type="http://schemas.openxmlformats.org/officeDocument/2006/relationships/hyperlink" Target="mailto:shaozhenfeng@whu.edu.cn" TargetMode="External"/><Relationship Id="rId585" Type="http://schemas.openxmlformats.org/officeDocument/2006/relationships/hyperlink" Target="mailto:darshanawickramasinghe@gmail.com" TargetMode="External"/><Relationship Id="rId750" Type="http://schemas.openxmlformats.org/officeDocument/2006/relationships/hyperlink" Target="75-abstrac_acrs2014_Estimation%20of%20water%20sufficiency_ryan.docx" TargetMode="External"/><Relationship Id="rId6" Type="http://schemas.openxmlformats.org/officeDocument/2006/relationships/hyperlink" Target="mailto:rishiraj@adpc.net" TargetMode="External"/><Relationship Id="rId238" Type="http://schemas.openxmlformats.org/officeDocument/2006/relationships/hyperlink" Target="mailto:spkim09@yonsei.ac.kr" TargetMode="External"/><Relationship Id="rId445" Type="http://schemas.openxmlformats.org/officeDocument/2006/relationships/hyperlink" Target="mailto:marina.mn@gmx.com" TargetMode="External"/><Relationship Id="rId487" Type="http://schemas.openxmlformats.org/officeDocument/2006/relationships/hyperlink" Target="mailto:m-moghaddasi@araku.ac.ir" TargetMode="External"/><Relationship Id="rId610" Type="http://schemas.openxmlformats.org/officeDocument/2006/relationships/hyperlink" Target="355-Tribal%20Women%20Empowerment%20in%20Southern%20Rajasthan.docx" TargetMode="External"/><Relationship Id="rId652" Type="http://schemas.openxmlformats.org/officeDocument/2006/relationships/hyperlink" Target="377-Abstract_Christine_Pohl.doc" TargetMode="External"/><Relationship Id="rId694" Type="http://schemas.openxmlformats.org/officeDocument/2006/relationships/hyperlink" Target="381-2014%20Abstract_Hieu_ACRS_cornbiomass.doc" TargetMode="External"/><Relationship Id="rId708" Type="http://schemas.openxmlformats.org/officeDocument/2006/relationships/hyperlink" Target="1034-LiDAR%20Presentation%20-%2035th%20ACRS%20Conference,%20Myanmar.docx" TargetMode="External"/><Relationship Id="rId291" Type="http://schemas.openxmlformats.org/officeDocument/2006/relationships/hyperlink" Target="184-ACRS-Hasan.docx" TargetMode="External"/><Relationship Id="rId305" Type="http://schemas.openxmlformats.org/officeDocument/2006/relationships/hyperlink" Target="191-NurAtiqahAainaa_Abstract_ACRS2014.pdf" TargetMode="External"/><Relationship Id="rId347" Type="http://schemas.openxmlformats.org/officeDocument/2006/relationships/hyperlink" Target="210-Geo-Informatics_NFI_FRPA_Bhutan_Dr_Moe_Myint_19052014_ACRS2014_Abstract.pdf" TargetMode="External"/><Relationship Id="rId512" Type="http://schemas.openxmlformats.org/officeDocument/2006/relationships/hyperlink" Target="297-ACRS2014_Nguyen%20Ba%20Duy.doc" TargetMode="External"/><Relationship Id="rId44" Type="http://schemas.openxmlformats.org/officeDocument/2006/relationships/hyperlink" Target="mailto:phamxuancanh@hus.edu.vn" TargetMode="External"/><Relationship Id="rId86" Type="http://schemas.openxmlformats.org/officeDocument/2006/relationships/hyperlink" Target="60-Abstract_ccru_ACRS2014V2.docx" TargetMode="External"/><Relationship Id="rId151" Type="http://schemas.openxmlformats.org/officeDocument/2006/relationships/hyperlink" Target="93-ACRS2014_Abstract_Shimazaki_20140515_.docx" TargetMode="External"/><Relationship Id="rId389" Type="http://schemas.openxmlformats.org/officeDocument/2006/relationships/hyperlink" Target="232-Abstract-ACRS-2014-Myint.docx" TargetMode="External"/><Relationship Id="rId554" Type="http://schemas.openxmlformats.org/officeDocument/2006/relationships/hyperlink" Target="mailto:iclee@csrsr.ncu.edu.tw" TargetMode="External"/><Relationship Id="rId596" Type="http://schemas.openxmlformats.org/officeDocument/2006/relationships/hyperlink" Target="348-Rice%20Production%20Forecasting%20from%20MODIS%20NDVI%20data%20in%20Sylhet%20Region%20of%20Bangladesh.docx" TargetMode="External"/><Relationship Id="rId761" Type="http://schemas.openxmlformats.org/officeDocument/2006/relationships/hyperlink" Target="346-ACRS2014_Abstract_Punay_rev2.pdf" TargetMode="External"/><Relationship Id="rId193" Type="http://schemas.openxmlformats.org/officeDocument/2006/relationships/hyperlink" Target="mailto:redmcastilla@gmail.com" TargetMode="External"/><Relationship Id="rId207" Type="http://schemas.openxmlformats.org/officeDocument/2006/relationships/hyperlink" Target="mailto:vandana7232@gmail.com" TargetMode="External"/><Relationship Id="rId249" Type="http://schemas.openxmlformats.org/officeDocument/2006/relationships/hyperlink" Target="155-Abstract_wonseok%20choi_estimation%20of%20solar%20irradiance.doc" TargetMode="External"/><Relationship Id="rId414" Type="http://schemas.openxmlformats.org/officeDocument/2006/relationships/hyperlink" Target="1008-abstract%20for%2035th%20ACRS-Hu%20Xianzhi.doc" TargetMode="External"/><Relationship Id="rId456" Type="http://schemas.openxmlformats.org/officeDocument/2006/relationships/hyperlink" Target="mailto:ahadnejad@znu.ac.ir" TargetMode="External"/><Relationship Id="rId498" Type="http://schemas.openxmlformats.org/officeDocument/2006/relationships/hyperlink" Target="283-metternicht" TargetMode="External"/><Relationship Id="rId621" Type="http://schemas.openxmlformats.org/officeDocument/2006/relationships/hyperlink" Target="362-Abstract_ACRS2014_Syams.docx" TargetMode="External"/><Relationship Id="rId663" Type="http://schemas.openxmlformats.org/officeDocument/2006/relationships/hyperlink" Target="1020-acrs2014_lidar_penetration.pdf" TargetMode="External"/><Relationship Id="rId13" Type="http://schemas.openxmlformats.org/officeDocument/2006/relationships/hyperlink" Target="mailto:amarsaikhan64@gmail.com" TargetMode="External"/><Relationship Id="rId109" Type="http://schemas.openxmlformats.org/officeDocument/2006/relationships/hyperlink" Target="tel:+86" TargetMode="External"/><Relationship Id="rId260" Type="http://schemas.openxmlformats.org/officeDocument/2006/relationships/hyperlink" Target="162-Characterization%20of%20methane%20source%20using%20vegetation%20index%20and%20precipitation.pdf" TargetMode="External"/><Relationship Id="rId316" Type="http://schemas.openxmlformats.org/officeDocument/2006/relationships/hyperlink" Target="mailto:huyanhgis@gmail.com" TargetMode="External"/><Relationship Id="rId523" Type="http://schemas.openxmlformats.org/officeDocument/2006/relationships/hyperlink" Target="mailto:joyokolee@gmail.com" TargetMode="External"/><Relationship Id="rId719" Type="http://schemas.openxmlformats.org/officeDocument/2006/relationships/hyperlink" Target="mailto:mustak.sk5@gmail.com" TargetMode="External"/><Relationship Id="rId55" Type="http://schemas.openxmlformats.org/officeDocument/2006/relationships/hyperlink" Target="38-Abtract-Hieu.docx" TargetMode="External"/><Relationship Id="rId97" Type="http://schemas.openxmlformats.org/officeDocument/2006/relationships/hyperlink" Target="67-ABSTRACT.docx" TargetMode="External"/><Relationship Id="rId120" Type="http://schemas.openxmlformats.org/officeDocument/2006/relationships/hyperlink" Target="mailto:luckysmilewm@gmail.com" TargetMode="External"/><Relationship Id="rId358" Type="http://schemas.openxmlformats.org/officeDocument/2006/relationships/hyperlink" Target="216-Abstract%20-%20Nurul%20Nadiah%20Yahya.docx" TargetMode="External"/><Relationship Id="rId565" Type="http://schemas.openxmlformats.org/officeDocument/2006/relationships/hyperlink" Target="mailto:konomi_hara@chiba-u.jp" TargetMode="External"/><Relationship Id="rId730" Type="http://schemas.openxmlformats.org/officeDocument/2006/relationships/hyperlink" Target="mailto:haialas@yahoo.com" TargetMode="External"/><Relationship Id="rId772" Type="http://schemas.openxmlformats.org/officeDocument/2006/relationships/hyperlink" Target="169-Abstract.doc" TargetMode="External"/><Relationship Id="rId162" Type="http://schemas.openxmlformats.org/officeDocument/2006/relationships/hyperlink" Target="mailto:santillan.jr2@gmail.com" TargetMode="External"/><Relationship Id="rId218" Type="http://schemas.openxmlformats.org/officeDocument/2006/relationships/hyperlink" Target="136-ACRSAbstract_FWFLidar20140515.docx" TargetMode="External"/><Relationship Id="rId425" Type="http://schemas.openxmlformats.org/officeDocument/2006/relationships/hyperlink" Target="mailto:rajesh.thapa@jaxa.jp" TargetMode="External"/><Relationship Id="rId467" Type="http://schemas.openxmlformats.org/officeDocument/2006/relationships/hyperlink" Target="274-Abstract%20-%20Timo%20Bretschneider,%20Karan%20Shetti.pdf" TargetMode="External"/><Relationship Id="rId632" Type="http://schemas.openxmlformats.org/officeDocument/2006/relationships/hyperlink" Target="mailto:man.quang@gmail.com" TargetMode="External"/><Relationship Id="rId271" Type="http://schemas.openxmlformats.org/officeDocument/2006/relationships/hyperlink" Target="172-Location%20suitability%20analysis%20of%20Environmental%20Education%20Facilities.pdf" TargetMode="External"/><Relationship Id="rId674" Type="http://schemas.openxmlformats.org/officeDocument/2006/relationships/hyperlink" Target="379-Conference%20paper's%20abstract%20inACRS2014_ZhanYuLiu.docx" TargetMode="External"/><Relationship Id="rId24" Type="http://schemas.openxmlformats.org/officeDocument/2006/relationships/hyperlink" Target="mailto:ito@naruto-u.ac.jp" TargetMode="External"/><Relationship Id="rId66" Type="http://schemas.openxmlformats.org/officeDocument/2006/relationships/hyperlink" Target="mailto:kuwahara@mx.ibaraki.ac.jp" TargetMode="External"/><Relationship Id="rId131" Type="http://schemas.openxmlformats.org/officeDocument/2006/relationships/hyperlink" Target="39-A%20New%20Integrated%20Sensor-Collected%20Intelligence%20Architecture%20Based%20on%20Satellite.docx" TargetMode="External"/><Relationship Id="rId327" Type="http://schemas.openxmlformats.org/officeDocument/2006/relationships/hyperlink" Target="mailto:crswq@nus.edu.sg" TargetMode="External"/><Relationship Id="rId369" Type="http://schemas.openxmlformats.org/officeDocument/2006/relationships/hyperlink" Target="mailto:ale.trv@gmail.com" TargetMode="External"/><Relationship Id="rId534" Type="http://schemas.openxmlformats.org/officeDocument/2006/relationships/hyperlink" Target="312-(140531)ACRS%202014%20Abstract_Oh%20Seongkwang.doc" TargetMode="External"/><Relationship Id="rId576" Type="http://schemas.openxmlformats.org/officeDocument/2006/relationships/hyperlink" Target="mailto:o3396tony@hotmail.com" TargetMode="External"/><Relationship Id="rId741" Type="http://schemas.openxmlformats.org/officeDocument/2006/relationships/hyperlink" Target="25-abstract_Rayan_Iraq.doc" TargetMode="External"/><Relationship Id="rId173" Type="http://schemas.openxmlformats.org/officeDocument/2006/relationships/hyperlink" Target="mailto:zhaojian@chinacdc.cn" TargetMode="External"/><Relationship Id="rId229" Type="http://schemas.openxmlformats.org/officeDocument/2006/relationships/hyperlink" Target="142-AN%20INDOOR%20POSITIONING%20METHOD%20USING%20RSSI%20MEASUREMENTS%20CONSIDERING%20AP%20CONFIGURATION%20AND%20PENETRATED%20CHANNEL%20MODEL%20FOR%20MULTI.docx" TargetMode="External"/><Relationship Id="rId380" Type="http://schemas.openxmlformats.org/officeDocument/2006/relationships/hyperlink" Target="mailto:a.curiel@sstl.co.uk" TargetMode="External"/><Relationship Id="rId436" Type="http://schemas.openxmlformats.org/officeDocument/2006/relationships/hyperlink" Target="258-2014_ACRS_abstract.docx" TargetMode="External"/><Relationship Id="rId601" Type="http://schemas.openxmlformats.org/officeDocument/2006/relationships/hyperlink" Target="mailto:ysshiu@fcu.edu.tw" TargetMode="External"/><Relationship Id="rId643" Type="http://schemas.openxmlformats.org/officeDocument/2006/relationships/hyperlink" Target="mailto:paringit@gmail.com" TargetMode="External"/><Relationship Id="rId240" Type="http://schemas.openxmlformats.org/officeDocument/2006/relationships/hyperlink" Target="mailto:f15kdaum@yonsei.ac.kr" TargetMode="External"/><Relationship Id="rId478" Type="http://schemas.openxmlformats.org/officeDocument/2006/relationships/hyperlink" Target="mailto:taawda5004@pasco.co.jp" TargetMode="External"/><Relationship Id="rId685" Type="http://schemas.openxmlformats.org/officeDocument/2006/relationships/hyperlink" Target="1030-Minimizing%20Latency%20by%20Using%20Existing%20Global%20Ground%20Network.pdf" TargetMode="External"/><Relationship Id="rId35" Type="http://schemas.openxmlformats.org/officeDocument/2006/relationships/hyperlink" Target="26-Abstract%20Submission_Poonsak.docx" TargetMode="External"/><Relationship Id="rId77" Type="http://schemas.openxmlformats.org/officeDocument/2006/relationships/hyperlink" Target="mailto:sungbj87@gmail.com" TargetMode="External"/><Relationship Id="rId100" Type="http://schemas.openxmlformats.org/officeDocument/2006/relationships/hyperlink" Target="mailto:sys6564@naver.com" TargetMode="External"/><Relationship Id="rId282" Type="http://schemas.openxmlformats.org/officeDocument/2006/relationships/hyperlink" Target="176-Cloud%20screen%20method%20comparison%20between%20pixel-based%20method%20and%20segment-based%20method%20using%20MODIS%20data.pdf" TargetMode="External"/><Relationship Id="rId338" Type="http://schemas.openxmlformats.org/officeDocument/2006/relationships/hyperlink" Target="mailto:yungcchuang@fcu.edu.tw" TargetMode="External"/><Relationship Id="rId503" Type="http://schemas.openxmlformats.org/officeDocument/2006/relationships/hyperlink" Target="mailto:kby@uos.ac.kr" TargetMode="External"/><Relationship Id="rId545" Type="http://schemas.openxmlformats.org/officeDocument/2006/relationships/hyperlink" Target="mailto:maungmoe.myint@mnrii.com" TargetMode="External"/><Relationship Id="rId587" Type="http://schemas.openxmlformats.org/officeDocument/2006/relationships/hyperlink" Target="mailto:nzafirah89@gmail.com" TargetMode="External"/><Relationship Id="rId710" Type="http://schemas.openxmlformats.org/officeDocument/2006/relationships/hyperlink" Target="mailto:tsunosho@iis.u-tokyo.ac.jp" TargetMode="External"/><Relationship Id="rId752" Type="http://schemas.openxmlformats.org/officeDocument/2006/relationships/hyperlink" Target="135-SURFACE%20ROUGHNESS%20MODELLING%20USING%20FULLY%20POLARIMETRIC%20SAR%20DATA%20TO%20DELINIATE%20MINERALIZATION%20ZONE%20AT%20VOLCANIC%20TERRAIN.pdf" TargetMode="External"/><Relationship Id="rId8" Type="http://schemas.openxmlformats.org/officeDocument/2006/relationships/hyperlink" Target="7-Abstact2_Chittana.pdf" TargetMode="External"/><Relationship Id="rId142" Type="http://schemas.openxmlformats.org/officeDocument/2006/relationships/hyperlink" Target="mailto:magedupm@hotmail.com" TargetMode="External"/><Relationship Id="rId184" Type="http://schemas.openxmlformats.org/officeDocument/2006/relationships/hyperlink" Target="mailto:kinhbachus@gmail.com" TargetMode="External"/><Relationship Id="rId391" Type="http://schemas.openxmlformats.org/officeDocument/2006/relationships/hyperlink" Target="mailto:jrhuang@life.hkbu.edu.hk" TargetMode="External"/><Relationship Id="rId405" Type="http://schemas.openxmlformats.org/officeDocument/2006/relationships/hyperlink" Target="mailto:adachim@iis.u-tokyo.ac.jp" TargetMode="External"/><Relationship Id="rId447" Type="http://schemas.openxmlformats.org/officeDocument/2006/relationships/hyperlink" Target="mailto:aak13366@gmail.com" TargetMode="External"/><Relationship Id="rId612" Type="http://schemas.openxmlformats.org/officeDocument/2006/relationships/hyperlink" Target="357-abstract_ACRS_2014_Aksakal_Baltsavias_Schindler.pdf" TargetMode="External"/><Relationship Id="rId251" Type="http://schemas.openxmlformats.org/officeDocument/2006/relationships/hyperlink" Target="122a-Abstract_ACRS2014_RedMCastilla.doc" TargetMode="External"/><Relationship Id="rId489" Type="http://schemas.openxmlformats.org/officeDocument/2006/relationships/hyperlink" Target="mailto:s.hawken@unsw.edu.au" TargetMode="External"/><Relationship Id="rId654" Type="http://schemas.openxmlformats.org/officeDocument/2006/relationships/hyperlink" Target="378-ACRS%202014%20Vu%20abstract.doc" TargetMode="External"/><Relationship Id="rId696" Type="http://schemas.openxmlformats.org/officeDocument/2006/relationships/hyperlink" Target="mailto:ekin410415@hotmail.com" TargetMode="External"/><Relationship Id="rId46" Type="http://schemas.openxmlformats.org/officeDocument/2006/relationships/hyperlink" Target="mailto:byambadolgor15@gmail.com" TargetMode="External"/><Relationship Id="rId293" Type="http://schemas.openxmlformats.org/officeDocument/2006/relationships/hyperlink" Target="185-ACRS2014_GenyaSAITO.doc" TargetMode="External"/><Relationship Id="rId307" Type="http://schemas.openxmlformats.org/officeDocument/2006/relationships/hyperlink" Target="191-ACRS2014_Abstract_Fabian.docx" TargetMode="External"/><Relationship Id="rId349" Type="http://schemas.openxmlformats.org/officeDocument/2006/relationships/hyperlink" Target="211-TOPONIM_ACRS%202014%20Helman.docx" TargetMode="External"/><Relationship Id="rId514" Type="http://schemas.openxmlformats.org/officeDocument/2006/relationships/hyperlink" Target="298-2014_ACRS_Abstract_20140526_Submitted.pdf" TargetMode="External"/><Relationship Id="rId556" Type="http://schemas.openxmlformats.org/officeDocument/2006/relationships/hyperlink" Target="323-ACRS2014abstract.pdf" TargetMode="External"/><Relationship Id="rId721" Type="http://schemas.openxmlformats.org/officeDocument/2006/relationships/hyperlink" Target="391-ACRS2014_Fabila_HyperspectralCalibration.docx" TargetMode="External"/><Relationship Id="rId763" Type="http://schemas.openxmlformats.org/officeDocument/2006/relationships/hyperlink" Target="mailto:preesan@gistda.or.th" TargetMode="External"/><Relationship Id="rId88" Type="http://schemas.openxmlformats.org/officeDocument/2006/relationships/hyperlink" Target="61-acrs2014_abstract.doc" TargetMode="External"/><Relationship Id="rId111" Type="http://schemas.openxmlformats.org/officeDocument/2006/relationships/hyperlink" Target="73-ABSTRACT%20ACRS2014_Chia-Cheng%20Yeh.doc" TargetMode="External"/><Relationship Id="rId153" Type="http://schemas.openxmlformats.org/officeDocument/2006/relationships/hyperlink" Target="95-Abstract_ACRS2014_Meriam-M-Santillan-Philippines.doc" TargetMode="External"/><Relationship Id="rId195" Type="http://schemas.openxmlformats.org/officeDocument/2006/relationships/hyperlink" Target="mailto:fku@keyaki.cc.u-tokai.ac.jp" TargetMode="External"/><Relationship Id="rId209" Type="http://schemas.openxmlformats.org/officeDocument/2006/relationships/hyperlink" Target="mailto:102621014@cc.ncu.edu.tw" TargetMode="External"/><Relationship Id="rId360" Type="http://schemas.openxmlformats.org/officeDocument/2006/relationships/hyperlink" Target="mailto:jkliu@lidar.com.tw" TargetMode="External"/><Relationship Id="rId416" Type="http://schemas.openxmlformats.org/officeDocument/2006/relationships/hyperlink" Target="246-Rubber%20tree%20growth-Abstract.doc" TargetMode="External"/><Relationship Id="rId598" Type="http://schemas.openxmlformats.org/officeDocument/2006/relationships/hyperlink" Target="349-Abstract_Evaluation%20of%20Uncertainty%20in%20Classification%20Accuracy.docx" TargetMode="External"/><Relationship Id="rId220" Type="http://schemas.openxmlformats.org/officeDocument/2006/relationships/hyperlink" Target="137-ACRS2014-abstract.pdf" TargetMode="External"/><Relationship Id="rId458" Type="http://schemas.openxmlformats.org/officeDocument/2006/relationships/hyperlink" Target="mailto:pavelka@fsv.cvut.cz" TargetMode="External"/><Relationship Id="rId623" Type="http://schemas.openxmlformats.org/officeDocument/2006/relationships/hyperlink" Target="363-Prof.%20Narpat%20Singh%20Rathore-ACRS-2014.docx" TargetMode="External"/><Relationship Id="rId665" Type="http://schemas.openxmlformats.org/officeDocument/2006/relationships/hyperlink" Target="180-Abstract%20_ACRS_H.S%20Lin-new.doc" TargetMode="External"/><Relationship Id="rId15" Type="http://schemas.openxmlformats.org/officeDocument/2006/relationships/hyperlink" Target="11-AMAR1_abstarct2.docx" TargetMode="External"/><Relationship Id="rId57" Type="http://schemas.openxmlformats.org/officeDocument/2006/relationships/hyperlink" Target="41-ACRS2014_abstract_ntson.docx" TargetMode="External"/><Relationship Id="rId262" Type="http://schemas.openxmlformats.org/officeDocument/2006/relationships/hyperlink" Target="164-chomchid_PHROMSIN-ACRS2014.doc" TargetMode="External"/><Relationship Id="rId318" Type="http://schemas.openxmlformats.org/officeDocument/2006/relationships/hyperlink" Target="197-acrs2014.docx" TargetMode="External"/><Relationship Id="rId525" Type="http://schemas.openxmlformats.org/officeDocument/2006/relationships/hyperlink" Target="mailto:sawada@ait.asia" TargetMode="External"/><Relationship Id="rId567" Type="http://schemas.openxmlformats.org/officeDocument/2006/relationships/hyperlink" Target="mailto:madhurikawarkhe@gmail.com" TargetMode="External"/><Relationship Id="rId732" Type="http://schemas.openxmlformats.org/officeDocument/2006/relationships/hyperlink" Target="mailto:crswq@nus.edu.sg" TargetMode="External"/><Relationship Id="rId99" Type="http://schemas.openxmlformats.org/officeDocument/2006/relationships/hyperlink" Target="68-DFOREST%20DEGRADATION%20ACRS14-A.docx" TargetMode="External"/><Relationship Id="rId122" Type="http://schemas.openxmlformats.org/officeDocument/2006/relationships/hyperlink" Target="mailto:santillan.jr2@gmail.com" TargetMode="External"/><Relationship Id="rId164" Type="http://schemas.openxmlformats.org/officeDocument/2006/relationships/hyperlink" Target="103-ACRS2014-abstract_jslai.doc" TargetMode="External"/><Relationship Id="rId371" Type="http://schemas.openxmlformats.org/officeDocument/2006/relationships/hyperlink" Target="mailto:st_van@gis.tw" TargetMode="External"/><Relationship Id="rId774" Type="http://schemas.openxmlformats.org/officeDocument/2006/relationships/hyperlink" Target="196-abstract_acrs2014_huyanh_vietnam.docx" TargetMode="External"/><Relationship Id="rId427" Type="http://schemas.openxmlformats.org/officeDocument/2006/relationships/hyperlink" Target="mailto:sujata.upgupta1@gmail.com" TargetMode="External"/><Relationship Id="rId469" Type="http://schemas.openxmlformats.org/officeDocument/2006/relationships/hyperlink" Target="275-ACRS_Abstract_140530.doc" TargetMode="External"/><Relationship Id="rId634" Type="http://schemas.openxmlformats.org/officeDocument/2006/relationships/hyperlink" Target="mailto:vanngocan@gmail.com" TargetMode="External"/><Relationship Id="rId676" Type="http://schemas.openxmlformats.org/officeDocument/2006/relationships/hyperlink" Target="379-Development%20of%20the%20Identifier%20for%20Topographic%20Map%20Feature.pdf" TargetMode="External"/><Relationship Id="rId26" Type="http://schemas.openxmlformats.org/officeDocument/2006/relationships/hyperlink" Target="18-ACRS2014-abstract-ito.pdf" TargetMode="External"/><Relationship Id="rId231" Type="http://schemas.openxmlformats.org/officeDocument/2006/relationships/hyperlink" Target="144-Abstract%2020140515.docx" TargetMode="External"/><Relationship Id="rId273" Type="http://schemas.openxmlformats.org/officeDocument/2006/relationships/hyperlink" Target="mailto:homjinglee@richitech.com.tw" TargetMode="External"/><Relationship Id="rId329" Type="http://schemas.openxmlformats.org/officeDocument/2006/relationships/hyperlink" Target="mailto:13831186703@139.com" TargetMode="External"/><Relationship Id="rId480" Type="http://schemas.openxmlformats.org/officeDocument/2006/relationships/hyperlink" Target="mailto:kentaro_suzuki@chiba-u.jp" TargetMode="External"/><Relationship Id="rId536" Type="http://schemas.openxmlformats.org/officeDocument/2006/relationships/hyperlink" Target="mailto:D9875604@mail.fcu.edu.tw" TargetMode="External"/><Relationship Id="rId701" Type="http://schemas.openxmlformats.org/officeDocument/2006/relationships/hyperlink" Target="1033-Abstract%20ACRS%202014.doc" TargetMode="External"/><Relationship Id="rId68" Type="http://schemas.openxmlformats.org/officeDocument/2006/relationships/hyperlink" Target="47-ACRS2014_AN%20IMPROVED%20DtBs%20METHOD%20FOR%20AUTOMATIC_ABSTRACT.pdf" TargetMode="External"/><Relationship Id="rId133" Type="http://schemas.openxmlformats.org/officeDocument/2006/relationships/hyperlink" Target="101-Study%20on%20Estimating%20Rice%20Yield%20by%20Using%20Chinese%20Satellite%20Images.doc" TargetMode="External"/><Relationship Id="rId175" Type="http://schemas.openxmlformats.org/officeDocument/2006/relationships/hyperlink" Target="110-ABSTRACT_Quality%20Assessment%20of%20image%20matchers.pdf" TargetMode="External"/><Relationship Id="rId340" Type="http://schemas.openxmlformats.org/officeDocument/2006/relationships/hyperlink" Target="mailto:yuk.wada@ajiko.co.jp" TargetMode="External"/><Relationship Id="rId578" Type="http://schemas.openxmlformats.org/officeDocument/2006/relationships/hyperlink" Target="347-Abstract%20ACRS2014%20Bui%20Quang%20Thanh.doc" TargetMode="External"/><Relationship Id="rId743" Type="http://schemas.openxmlformats.org/officeDocument/2006/relationships/hyperlink" Target="9-ACRS2014%20abstract_Hengqian%20Zhao_new20140512.pdf" TargetMode="External"/><Relationship Id="rId200" Type="http://schemas.openxmlformats.org/officeDocument/2006/relationships/hyperlink" Target="mailto:185102v@gs.kochi-tech.ac.jp" TargetMode="External"/><Relationship Id="rId382" Type="http://schemas.openxmlformats.org/officeDocument/2006/relationships/hyperlink" Target="mailto:Seal_11230612@hotmail.com" TargetMode="External"/><Relationship Id="rId438" Type="http://schemas.openxmlformats.org/officeDocument/2006/relationships/hyperlink" Target="259-Abstract%20-%20Timo%20Bretschneider,%20Nguyen%20Thai%20Dung.pdf" TargetMode="External"/><Relationship Id="rId603" Type="http://schemas.openxmlformats.org/officeDocument/2006/relationships/hyperlink" Target="mailto:nithirsgis@gmail.com" TargetMode="External"/><Relationship Id="rId645" Type="http://schemas.openxmlformats.org/officeDocument/2006/relationships/hyperlink" Target="316-ACRS2014_abstract-20140601.doc" TargetMode="External"/><Relationship Id="rId687" Type="http://schemas.openxmlformats.org/officeDocument/2006/relationships/hyperlink" Target="mailto:drmuhdzulkarnain@gmail.com" TargetMode="External"/><Relationship Id="rId242" Type="http://schemas.openxmlformats.org/officeDocument/2006/relationships/hyperlink" Target="mailto:andy_leejohor@hotmail.com" TargetMode="External"/><Relationship Id="rId284" Type="http://schemas.openxmlformats.org/officeDocument/2006/relationships/hyperlink" Target="179-Abstract_ACRS2014_KhamarrulUTMKL_15052014.docx" TargetMode="External"/><Relationship Id="rId491" Type="http://schemas.openxmlformats.org/officeDocument/2006/relationships/hyperlink" Target="127-VICARIOUS%20CALIBRATION%20OF%20THAICHOTE%20OVER%20THAILAND.doc" TargetMode="External"/><Relationship Id="rId505" Type="http://schemas.openxmlformats.org/officeDocument/2006/relationships/hyperlink" Target="mailto:thang@un.org" TargetMode="External"/><Relationship Id="rId712" Type="http://schemas.openxmlformats.org/officeDocument/2006/relationships/hyperlink" Target="mailto:hmpark@iis.u-tokyo.ac.jp" TargetMode="External"/><Relationship Id="rId37" Type="http://schemas.openxmlformats.org/officeDocument/2006/relationships/hyperlink" Target="28-Amit.doc" TargetMode="External"/><Relationship Id="rId79" Type="http://schemas.openxmlformats.org/officeDocument/2006/relationships/hyperlink" Target="mailto:manojks@iitb.ac.in" TargetMode="External"/><Relationship Id="rId102" Type="http://schemas.openxmlformats.org/officeDocument/2006/relationships/hyperlink" Target="mailto:hyoseon9026@yonsei.ac.kr" TargetMode="External"/><Relationship Id="rId144" Type="http://schemas.openxmlformats.org/officeDocument/2006/relationships/hyperlink" Target="mailto:magedupm@hotmail.com" TargetMode="External"/><Relationship Id="rId547" Type="http://schemas.openxmlformats.org/officeDocument/2006/relationships/hyperlink" Target="mailto:black-8mm@inha.edu" TargetMode="External"/><Relationship Id="rId589" Type="http://schemas.openxmlformats.org/officeDocument/2006/relationships/hyperlink" Target="mailto:tyshih@mail.nctu.edu.tw" TargetMode="External"/><Relationship Id="rId754" Type="http://schemas.openxmlformats.org/officeDocument/2006/relationships/hyperlink" Target="163-abstract_LauVaKhin.pdf" TargetMode="External"/><Relationship Id="rId90" Type="http://schemas.openxmlformats.org/officeDocument/2006/relationships/hyperlink" Target="62-ACRS%202014_Abstract_Kamolratn.docx" TargetMode="External"/><Relationship Id="rId186" Type="http://schemas.openxmlformats.org/officeDocument/2006/relationships/hyperlink" Target="mailto:mt70501@yahoo.com.tw" TargetMode="External"/><Relationship Id="rId351" Type="http://schemas.openxmlformats.org/officeDocument/2006/relationships/hyperlink" Target="mailto:jerome.soubirane@astrium.eads.net" TargetMode="External"/><Relationship Id="rId393" Type="http://schemas.openxmlformats.org/officeDocument/2006/relationships/hyperlink" Target="mailto:cyliu@csrsr.ncu.edu.tw" TargetMode="External"/><Relationship Id="rId407" Type="http://schemas.openxmlformats.org/officeDocument/2006/relationships/hyperlink" Target="mailto:soni@iis.u-tokyo.ac.jp" TargetMode="External"/><Relationship Id="rId449" Type="http://schemas.openxmlformats.org/officeDocument/2006/relationships/hyperlink" Target="mailto:hninkhineaye@gmail.com" TargetMode="External"/><Relationship Id="rId614" Type="http://schemas.openxmlformats.org/officeDocument/2006/relationships/hyperlink" Target="mailto:thamin1612@gmail.com" TargetMode="External"/><Relationship Id="rId656" Type="http://schemas.openxmlformats.org/officeDocument/2006/relationships/hyperlink" Target="1012-Polarization%20Selection%20for%20Land%20Cove%20Classification%20with%20Polarimetric%20SAR%20Data.docx" TargetMode="External"/><Relationship Id="rId211" Type="http://schemas.openxmlformats.org/officeDocument/2006/relationships/hyperlink" Target="mailto:102621017@cc.ncu.edu.tw" TargetMode="External"/><Relationship Id="rId253" Type="http://schemas.openxmlformats.org/officeDocument/2006/relationships/hyperlink" Target="mailto:choung.12@buckeyemail.osu.edu" TargetMode="External"/><Relationship Id="rId295" Type="http://schemas.openxmlformats.org/officeDocument/2006/relationships/hyperlink" Target="186-Water%20yield%20in%20Watercatchment%20during%20Pro.docx" TargetMode="External"/><Relationship Id="rId309" Type="http://schemas.openxmlformats.org/officeDocument/2006/relationships/hyperlink" Target="192-MODIS%20-%20An%20Alternative%20for%20Cost-effective%20Hydrological%20Streamflow%20Modeling.doc" TargetMode="External"/><Relationship Id="rId460" Type="http://schemas.openxmlformats.org/officeDocument/2006/relationships/hyperlink" Target="mailto:pavelka@fsv.cvut.cz" TargetMode="External"/><Relationship Id="rId516" Type="http://schemas.openxmlformats.org/officeDocument/2006/relationships/hyperlink" Target="299-ACRS2014_Tran%20Thi%20Huong%20Giang.doc" TargetMode="External"/><Relationship Id="rId698" Type="http://schemas.openxmlformats.org/officeDocument/2006/relationships/hyperlink" Target="1031-ACRS2014_paper_Abstract_KhunSanAung.docx" TargetMode="External"/><Relationship Id="rId48" Type="http://schemas.openxmlformats.org/officeDocument/2006/relationships/hyperlink" Target="mailto:nguyenngocthachhus@gmail.com" TargetMode="External"/><Relationship Id="rId113" Type="http://schemas.openxmlformats.org/officeDocument/2006/relationships/hyperlink" Target="74-abstract3.pdf" TargetMode="External"/><Relationship Id="rId320" Type="http://schemas.openxmlformats.org/officeDocument/2006/relationships/hyperlink" Target="198-WilsonWONG_Abstract_ACRS2014.pdf" TargetMode="External"/><Relationship Id="rId558" Type="http://schemas.openxmlformats.org/officeDocument/2006/relationships/hyperlink" Target="325-ACRS_201405_31_abstKonosuke_KATAOKA.pdf" TargetMode="External"/><Relationship Id="rId723" Type="http://schemas.openxmlformats.org/officeDocument/2006/relationships/hyperlink" Target="mailto:johnlouie.fabila@gmail.com" TargetMode="External"/><Relationship Id="rId765" Type="http://schemas.openxmlformats.org/officeDocument/2006/relationships/hyperlink" Target="371-Abstract.docx" TargetMode="External"/><Relationship Id="rId155" Type="http://schemas.openxmlformats.org/officeDocument/2006/relationships/hyperlink" Target="mailto:nakamura@teikoku-eng.co.jp" TargetMode="External"/><Relationship Id="rId197" Type="http://schemas.openxmlformats.org/officeDocument/2006/relationships/hyperlink" Target="123-ACRS2014_Koyama.doc" TargetMode="External"/><Relationship Id="rId362" Type="http://schemas.openxmlformats.org/officeDocument/2006/relationships/hyperlink" Target="mailto:raghava@isro.gov.in" TargetMode="External"/><Relationship Id="rId418" Type="http://schemas.openxmlformats.org/officeDocument/2006/relationships/hyperlink" Target="247-ACRS_abstract_Effects%20of%20the%20incidence%20angle%20and%20surface%20type%20on%20the%20LiDAR%20intensity%20value%20.docx" TargetMode="External"/><Relationship Id="rId625" Type="http://schemas.openxmlformats.org/officeDocument/2006/relationships/hyperlink" Target="364-ACRS2014%20Abstract%20ACBlanco.docx" TargetMode="External"/><Relationship Id="rId222" Type="http://schemas.openxmlformats.org/officeDocument/2006/relationships/hyperlink" Target="mailto:hsiehmh@fcu.edu.tw" TargetMode="External"/><Relationship Id="rId264" Type="http://schemas.openxmlformats.org/officeDocument/2006/relationships/hyperlink" Target="153-ACRS-2014-Abstract-Niendyawati.docx" TargetMode="External"/><Relationship Id="rId471" Type="http://schemas.openxmlformats.org/officeDocument/2006/relationships/hyperlink" Target="276-The%20effect%20of%20urban%20heat%20island%20on%20the%20precipitation%20pattern%20around%20Tainan%20city%20in%20Taiwan.docx" TargetMode="External"/><Relationship Id="rId667" Type="http://schemas.openxmlformats.org/officeDocument/2006/relationships/hyperlink" Target="1022-Abstract.docx" TargetMode="External"/><Relationship Id="rId17" Type="http://schemas.openxmlformats.org/officeDocument/2006/relationships/hyperlink" Target="mailto:sukmono35@gmail.com" TargetMode="External"/><Relationship Id="rId59" Type="http://schemas.openxmlformats.org/officeDocument/2006/relationships/hyperlink" Target="42-KZYHABSTRACT.pdf" TargetMode="External"/><Relationship Id="rId124" Type="http://schemas.openxmlformats.org/officeDocument/2006/relationships/hyperlink" Target="mailto:baegoooo@gmail.com" TargetMode="External"/><Relationship Id="rId527" Type="http://schemas.openxmlformats.org/officeDocument/2006/relationships/hyperlink" Target="mailto:anuphao@eoc.gistda.or.th" TargetMode="External"/><Relationship Id="rId569" Type="http://schemas.openxmlformats.org/officeDocument/2006/relationships/hyperlink" Target="mailto:kkhaing1@gmail.com" TargetMode="External"/><Relationship Id="rId734" Type="http://schemas.openxmlformats.org/officeDocument/2006/relationships/hyperlink" Target="1044-acrs2014_fahmi_Indonesia_Particpatory-Mapping.doc" TargetMode="External"/><Relationship Id="rId776" Type="http://schemas.openxmlformats.org/officeDocument/2006/relationships/hyperlink" Target="mailto:schicas@ub.edu.bz" TargetMode="External"/><Relationship Id="rId70" Type="http://schemas.openxmlformats.org/officeDocument/2006/relationships/hyperlink" Target="45-Abstract_LIM.docx" TargetMode="External"/><Relationship Id="rId166" Type="http://schemas.openxmlformats.org/officeDocument/2006/relationships/hyperlink" Target="105-ACRS%20Abstract_Tzu-Liang%20Chou.pdf" TargetMode="External"/><Relationship Id="rId331" Type="http://schemas.openxmlformats.org/officeDocument/2006/relationships/hyperlink" Target="mailto:chuangwei@nspo.narl.org.tw" TargetMode="External"/><Relationship Id="rId373" Type="http://schemas.openxmlformats.org/officeDocument/2006/relationships/hyperlink" Target="1003-ACRS2014_abs_khyun_20140513.docx" TargetMode="External"/><Relationship Id="rId429" Type="http://schemas.openxmlformats.org/officeDocument/2006/relationships/hyperlink" Target="mailto:yenjouyu@gmail.com" TargetMode="External"/><Relationship Id="rId580" Type="http://schemas.openxmlformats.org/officeDocument/2006/relationships/hyperlink" Target="337-ACRS2014_Abstract_Macapagal.pdf" TargetMode="External"/><Relationship Id="rId636" Type="http://schemas.openxmlformats.org/officeDocument/2006/relationships/hyperlink" Target="1011-Land%20Degradation_abstract%20submitted.docx" TargetMode="External"/><Relationship Id="rId1" Type="http://schemas.openxmlformats.org/officeDocument/2006/relationships/hyperlink" Target="mailto:azaharifaidi@frim.gov.my" TargetMode="External"/><Relationship Id="rId233" Type="http://schemas.openxmlformats.org/officeDocument/2006/relationships/hyperlink" Target="145-AbrilLaura%20AbstractACRS2014.docx" TargetMode="External"/><Relationship Id="rId440" Type="http://schemas.openxmlformats.org/officeDocument/2006/relationships/hyperlink" Target="260-Abstract_ACRS2014_lcc.docx" TargetMode="External"/><Relationship Id="rId678" Type="http://schemas.openxmlformats.org/officeDocument/2006/relationships/hyperlink" Target="1026-Abstract-ACRS2014-Akira-Hirano.doc" TargetMode="External"/><Relationship Id="rId28" Type="http://schemas.openxmlformats.org/officeDocument/2006/relationships/hyperlink" Target="mailto:ganzorig@arvis.ac.mn" TargetMode="External"/><Relationship Id="rId275" Type="http://schemas.openxmlformats.org/officeDocument/2006/relationships/hyperlink" Target="mailto:magedupm@hotmail.com" TargetMode="External"/><Relationship Id="rId300" Type="http://schemas.openxmlformats.org/officeDocument/2006/relationships/hyperlink" Target="mailto:lqing900205@gmail.com" TargetMode="External"/><Relationship Id="rId482" Type="http://schemas.openxmlformats.org/officeDocument/2006/relationships/hyperlink" Target="mailto:g.metternicht@unsw.edu.au" TargetMode="External"/><Relationship Id="rId538" Type="http://schemas.openxmlformats.org/officeDocument/2006/relationships/hyperlink" Target="mailto:101257008@nccu.edu.tw" TargetMode="External"/><Relationship Id="rId703" Type="http://schemas.openxmlformats.org/officeDocument/2006/relationships/hyperlink" Target="mailto:paringit@gmail.com" TargetMode="External"/><Relationship Id="rId745" Type="http://schemas.openxmlformats.org/officeDocument/2006/relationships/hyperlink" Target="1047-AbstractSaito.docx" TargetMode="External"/><Relationship Id="rId81" Type="http://schemas.openxmlformats.org/officeDocument/2006/relationships/hyperlink" Target="mailto:crsam@nus.edu.sg" TargetMode="External"/><Relationship Id="rId135" Type="http://schemas.openxmlformats.org/officeDocument/2006/relationships/hyperlink" Target="171-ACRS)Self-calibration%20in%20Terrestrial%20LiDAR%20Observation%20of%20Direct%20TOF%20type.doc" TargetMode="External"/><Relationship Id="rId177" Type="http://schemas.openxmlformats.org/officeDocument/2006/relationships/hyperlink" Target="111-THE%20APPLICATION%20OF%20VGI%20ON%20SPATIAL%20CLUSTER%20ANALYSIS%20OF%20TRAFFIC%20INCIDENTS.pdf" TargetMode="External"/><Relationship Id="rId342" Type="http://schemas.openxmlformats.org/officeDocument/2006/relationships/hyperlink" Target="mailto:nao.mitsuzuka@ajiko.co.jp" TargetMode="External"/><Relationship Id="rId384" Type="http://schemas.openxmlformats.org/officeDocument/2006/relationships/hyperlink" Target="mailto:narut@gistda.or.th" TargetMode="External"/><Relationship Id="rId591" Type="http://schemas.openxmlformats.org/officeDocument/2006/relationships/hyperlink" Target="mailto:101257033@nccu.edu.tw" TargetMode="External"/><Relationship Id="rId605" Type="http://schemas.openxmlformats.org/officeDocument/2006/relationships/hyperlink" Target="mailto:antonyh@nu.ac.th" TargetMode="External"/><Relationship Id="rId202" Type="http://schemas.openxmlformats.org/officeDocument/2006/relationships/hyperlink" Target="mailto:andrew@ncdr.nat.gov.tw" TargetMode="External"/><Relationship Id="rId244" Type="http://schemas.openxmlformats.org/officeDocument/2006/relationships/hyperlink" Target="mailto:ssun33023@naver.com" TargetMode="External"/><Relationship Id="rId647" Type="http://schemas.openxmlformats.org/officeDocument/2006/relationships/hyperlink" Target="375-Jonai.pdf" TargetMode="External"/><Relationship Id="rId689" Type="http://schemas.openxmlformats.org/officeDocument/2006/relationships/hyperlink" Target="296-ACRS%202014%20Abstract%20-%20MZA%20Rahman%20Flood%20Hazard%20Mapping.docx" TargetMode="External"/><Relationship Id="rId39" Type="http://schemas.openxmlformats.org/officeDocument/2006/relationships/hyperlink" Target="mailto:beiranvand.amin80@gmail.com" TargetMode="External"/><Relationship Id="rId286" Type="http://schemas.openxmlformats.org/officeDocument/2006/relationships/hyperlink" Target="mailto:rabieahtul@siswa.ukm.edu.my" TargetMode="External"/><Relationship Id="rId451" Type="http://schemas.openxmlformats.org/officeDocument/2006/relationships/hyperlink" Target="mailto:lychang@csrsr.ncu.edu.tw" TargetMode="External"/><Relationship Id="rId493" Type="http://schemas.openxmlformats.org/officeDocument/2006/relationships/hyperlink" Target="287-ACRS2014%20Anurag%20Aeron.docx" TargetMode="External"/><Relationship Id="rId507" Type="http://schemas.openxmlformats.org/officeDocument/2006/relationships/hyperlink" Target="mailto:oliverex800630@hotmail.com" TargetMode="External"/><Relationship Id="rId549" Type="http://schemas.openxmlformats.org/officeDocument/2006/relationships/hyperlink" Target="mailto:h10082@shibaura-it.ac.jp" TargetMode="External"/><Relationship Id="rId714" Type="http://schemas.openxmlformats.org/officeDocument/2006/relationships/hyperlink" Target="mailto:soni@iis.u-tokyo.ac.jp" TargetMode="External"/><Relationship Id="rId756" Type="http://schemas.openxmlformats.org/officeDocument/2006/relationships/hyperlink" Target="229-cmpascual_abstract.doc" TargetMode="External"/><Relationship Id="rId50" Type="http://schemas.openxmlformats.org/officeDocument/2006/relationships/hyperlink" Target="mailto:irmnahib@gmail.com" TargetMode="External"/><Relationship Id="rId104" Type="http://schemas.openxmlformats.org/officeDocument/2006/relationships/hyperlink" Target="mailto:littlebearproject@gmail.com" TargetMode="External"/><Relationship Id="rId146" Type="http://schemas.openxmlformats.org/officeDocument/2006/relationships/hyperlink" Target="mailto:shimazaki@c.kisarazu.ac.jp" TargetMode="External"/><Relationship Id="rId188" Type="http://schemas.openxmlformats.org/officeDocument/2006/relationships/hyperlink" Target="118-Abstract.doc" TargetMode="External"/><Relationship Id="rId311" Type="http://schemas.openxmlformats.org/officeDocument/2006/relationships/hyperlink" Target="193-ACRS2014_ho.pdf" TargetMode="External"/><Relationship Id="rId353" Type="http://schemas.openxmlformats.org/officeDocument/2006/relationships/hyperlink" Target="212-LARGE%20SCALE%20MAPPING%20OF%20SETTLEMENTS%20AND%20URBAN%20AREAS%20WITH%20SPOT%206&amp;7.doc" TargetMode="External"/><Relationship Id="rId395" Type="http://schemas.openxmlformats.org/officeDocument/2006/relationships/hyperlink" Target="mailto:rick84032@gmail.com" TargetMode="External"/><Relationship Id="rId409" Type="http://schemas.openxmlformats.org/officeDocument/2006/relationships/hyperlink" Target="mailto:tateo@mail.nctu.edu.tw" TargetMode="External"/><Relationship Id="rId560" Type="http://schemas.openxmlformats.org/officeDocument/2006/relationships/hyperlink" Target="326-ACRS_abstract_TSW.docx" TargetMode="External"/><Relationship Id="rId92" Type="http://schemas.openxmlformats.org/officeDocument/2006/relationships/hyperlink" Target="63-ACRS2014%20Abstract.docx" TargetMode="External"/><Relationship Id="rId213" Type="http://schemas.openxmlformats.org/officeDocument/2006/relationships/hyperlink" Target="mailto:ndtai@iop.vast.ac.vn" TargetMode="External"/><Relationship Id="rId420" Type="http://schemas.openxmlformats.org/officeDocument/2006/relationships/hyperlink" Target="248-2014Abst4ACRS.doc" TargetMode="External"/><Relationship Id="rId616" Type="http://schemas.openxmlformats.org/officeDocument/2006/relationships/hyperlink" Target="360-Dual%20Polarization%20and%20Multi-Incidence%20Angle%20Approach.docx" TargetMode="External"/><Relationship Id="rId658" Type="http://schemas.openxmlformats.org/officeDocument/2006/relationships/hyperlink" Target="1015-Abstract-A%20New%20Approach%20to%20Land-cover%20Change%20Detection%20Using%20High-resolution%20FS2%20and%20TerraSAR-X%20Images%20in%20Mountainous%20Terrain%20v.doc" TargetMode="External"/><Relationship Id="rId255" Type="http://schemas.openxmlformats.org/officeDocument/2006/relationships/hyperlink" Target="mailto:shjang@geocni.com" TargetMode="External"/><Relationship Id="rId297" Type="http://schemas.openxmlformats.org/officeDocument/2006/relationships/hyperlink" Target="187-Elvidge_ACRS_Abstract_20140514.docx" TargetMode="External"/><Relationship Id="rId462" Type="http://schemas.openxmlformats.org/officeDocument/2006/relationships/hyperlink" Target="mailto:chathura.hasanka@gmail.com" TargetMode="External"/><Relationship Id="rId518" Type="http://schemas.openxmlformats.org/officeDocument/2006/relationships/hyperlink" Target="300-MasafumiNakagawa_infrastructure_ACRS_abst_20140530.doc" TargetMode="External"/><Relationship Id="rId725" Type="http://schemas.openxmlformats.org/officeDocument/2006/relationships/hyperlink" Target="mailto:mustak.sk5@gmail.com" TargetMode="External"/><Relationship Id="rId115" Type="http://schemas.openxmlformats.org/officeDocument/2006/relationships/hyperlink" Target="76-ACRS%202014%20abstrack_Estimation%20of%20Paddy%20Productivity_Alia%20Saskia.docx" TargetMode="External"/><Relationship Id="rId157" Type="http://schemas.openxmlformats.org/officeDocument/2006/relationships/hyperlink" Target="98-Abstract(Syoji%20Nakamura).pdf" TargetMode="External"/><Relationship Id="rId322" Type="http://schemas.openxmlformats.org/officeDocument/2006/relationships/hyperlink" Target="199-NDD_ACRS2014_abstract.docx" TargetMode="External"/><Relationship Id="rId364" Type="http://schemas.openxmlformats.org/officeDocument/2006/relationships/hyperlink" Target="219-Abstract-ED.doc" TargetMode="External"/><Relationship Id="rId767" Type="http://schemas.openxmlformats.org/officeDocument/2006/relationships/hyperlink" Target="383-paper1.docx" TargetMode="External"/><Relationship Id="rId61" Type="http://schemas.openxmlformats.org/officeDocument/2006/relationships/hyperlink" Target="44-Development%20of%20TOATDOA%20Positioning%20Algorithm%20Simulator_Abstract_JeongHun%20Oh.docx" TargetMode="External"/><Relationship Id="rId199" Type="http://schemas.openxmlformats.org/officeDocument/2006/relationships/hyperlink" Target="124-PLANDO,%20et%20al.%20Aerosol%20Optical%20Thickness%20and%20Total%20Ozone%20Column...ACRS%202014.pdf" TargetMode="External"/><Relationship Id="rId571" Type="http://schemas.openxmlformats.org/officeDocument/2006/relationships/hyperlink" Target="mailto:gshinde1313@gmail.com" TargetMode="External"/><Relationship Id="rId627" Type="http://schemas.openxmlformats.org/officeDocument/2006/relationships/hyperlink" Target="365-2014_ACRS_Abstract.doc" TargetMode="External"/><Relationship Id="rId669" Type="http://schemas.openxmlformats.org/officeDocument/2006/relationships/hyperlink" Target="1023-Abstract%20to%20conference%20ACRS%202014.doc" TargetMode="External"/><Relationship Id="rId19" Type="http://schemas.openxmlformats.org/officeDocument/2006/relationships/hyperlink" Target="13-Abstract_ACRS2014_Abdi_Sukmono.pdf" TargetMode="External"/><Relationship Id="rId224" Type="http://schemas.openxmlformats.org/officeDocument/2006/relationships/hyperlink" Target="mailto:d.b.p.shrestha@utwente.nl" TargetMode="External"/><Relationship Id="rId266" Type="http://schemas.openxmlformats.org/officeDocument/2006/relationships/hyperlink" Target="168-ACRS-2014-Abstract-Niendya-Lulus.docx" TargetMode="External"/><Relationship Id="rId431" Type="http://schemas.openxmlformats.org/officeDocument/2006/relationships/hyperlink" Target="mailto:pankajps.iitr@gmail.com" TargetMode="External"/><Relationship Id="rId473" Type="http://schemas.openxmlformats.org/officeDocument/2006/relationships/hyperlink" Target="277-roadAbstract.docx" TargetMode="External"/><Relationship Id="rId529" Type="http://schemas.openxmlformats.org/officeDocument/2006/relationships/hyperlink" Target="mailto:ronmcdo@gmail.com" TargetMode="External"/><Relationship Id="rId680" Type="http://schemas.openxmlformats.org/officeDocument/2006/relationships/hyperlink" Target="mailto:kennetho@ksat.no" TargetMode="External"/><Relationship Id="rId736" Type="http://schemas.openxmlformats.org/officeDocument/2006/relationships/hyperlink" Target="1-Absract_ACRS2014_KSOo.docx" TargetMode="External"/><Relationship Id="rId30" Type="http://schemas.openxmlformats.org/officeDocument/2006/relationships/hyperlink" Target="mailto:hosomura@mail.dendai.ac.jp" TargetMode="External"/><Relationship Id="rId126" Type="http://schemas.openxmlformats.org/officeDocument/2006/relationships/hyperlink" Target="mailto:misong1216@naver.com" TargetMode="External"/><Relationship Id="rId168" Type="http://schemas.openxmlformats.org/officeDocument/2006/relationships/hyperlink" Target="106-ACRS%20Abstruct_Hui-Chuan%20Li.pdf" TargetMode="External"/><Relationship Id="rId333" Type="http://schemas.openxmlformats.org/officeDocument/2006/relationships/hyperlink" Target="117-Abstract-Jiang_ACRS2014_Rancin_20140518_edited.doc" TargetMode="External"/><Relationship Id="rId540" Type="http://schemas.openxmlformats.org/officeDocument/2006/relationships/hyperlink" Target="mailto:ttdan1805@gmail.com" TargetMode="External"/><Relationship Id="rId778" Type="http://schemas.openxmlformats.org/officeDocument/2006/relationships/hyperlink" Target="mailto:shimoda.haruhisa@jaxa.jp" TargetMode="External"/><Relationship Id="rId72" Type="http://schemas.openxmlformats.org/officeDocument/2006/relationships/hyperlink" Target="49-ACRS2014%20Hashim.pdf" TargetMode="External"/><Relationship Id="rId375" Type="http://schemas.openxmlformats.org/officeDocument/2006/relationships/hyperlink" Target="1001-Next%20Generation%20of%20DMC%20Small%20Satellite%20Sensors%20for%20Constellations%20and%20Services-abstract%202014.doc" TargetMode="External"/><Relationship Id="rId582" Type="http://schemas.openxmlformats.org/officeDocument/2006/relationships/hyperlink" Target="338-acrs2014%20abstract_Boredin%20Saengtuksin.docx" TargetMode="External"/><Relationship Id="rId638" Type="http://schemas.openxmlformats.org/officeDocument/2006/relationships/hyperlink" Target="366-abstract_jeong.doc" TargetMode="External"/><Relationship Id="rId3" Type="http://schemas.openxmlformats.org/officeDocument/2006/relationships/hyperlink" Target="mailto:akhob@ut.ac.ir" TargetMode="External"/><Relationship Id="rId235" Type="http://schemas.openxmlformats.org/officeDocument/2006/relationships/hyperlink" Target="146-ACRS2014_Abstract.docx" TargetMode="External"/><Relationship Id="rId277" Type="http://schemas.openxmlformats.org/officeDocument/2006/relationships/hyperlink" Target="mailto:magedupm@hotmail.com" TargetMode="External"/><Relationship Id="rId400" Type="http://schemas.openxmlformats.org/officeDocument/2006/relationships/hyperlink" Target="237-ACRSAbstract_MLSM.pdf" TargetMode="External"/><Relationship Id="rId442" Type="http://schemas.openxmlformats.org/officeDocument/2006/relationships/hyperlink" Target="261-Abstract_ACRS2014_wcc.doc" TargetMode="External"/><Relationship Id="rId484" Type="http://schemas.openxmlformats.org/officeDocument/2006/relationships/hyperlink" Target="mailto:g.metternicht@unsw.edu.au" TargetMode="External"/><Relationship Id="rId705" Type="http://schemas.openxmlformats.org/officeDocument/2006/relationships/hyperlink" Target="mailto:4bahm005@mail.tokai-u.jp" TargetMode="External"/><Relationship Id="rId137" Type="http://schemas.openxmlformats.org/officeDocument/2006/relationships/hyperlink" Target="177-Abstract-5-15.pdf" TargetMode="External"/><Relationship Id="rId302" Type="http://schemas.openxmlformats.org/officeDocument/2006/relationships/hyperlink" Target="mailto:sangita.z@iitb.ac.in" TargetMode="External"/><Relationship Id="rId344" Type="http://schemas.openxmlformats.org/officeDocument/2006/relationships/hyperlink" Target="mailto:maungmoe.myint@mnrii.com" TargetMode="External"/><Relationship Id="rId691" Type="http://schemas.openxmlformats.org/officeDocument/2006/relationships/hyperlink" Target="336-Hsin-Hao%20Lien_abstract.docx" TargetMode="External"/><Relationship Id="rId747" Type="http://schemas.openxmlformats.org/officeDocument/2006/relationships/hyperlink" Target="51-ACRS2014_BRiadi_Wiwin.doc" TargetMode="External"/><Relationship Id="rId41" Type="http://schemas.openxmlformats.org/officeDocument/2006/relationships/hyperlink" Target="30-abstract%202.docx" TargetMode="External"/><Relationship Id="rId83" Type="http://schemas.openxmlformats.org/officeDocument/2006/relationships/hyperlink" Target="mailto:seg@goldin-rudahl.com" TargetMode="External"/><Relationship Id="rId179" Type="http://schemas.openxmlformats.org/officeDocument/2006/relationships/hyperlink" Target="112-Abstract_ACRS2014_Sekiguchi.pdf" TargetMode="External"/><Relationship Id="rId386" Type="http://schemas.openxmlformats.org/officeDocument/2006/relationships/hyperlink" Target="mailto:chudechlosiri@gmail.com" TargetMode="External"/><Relationship Id="rId551" Type="http://schemas.openxmlformats.org/officeDocument/2006/relationships/hyperlink" Target="322-2014_ACRS_abstract_TC.pdf" TargetMode="External"/><Relationship Id="rId593" Type="http://schemas.openxmlformats.org/officeDocument/2006/relationships/hyperlink" Target="344-A%20Study%20On%20Cadastral%20Coordinate%20Transformation%20Using%20Genetic%20Algorithm%20based%20Least%20Square%20Support%20Vector%20Machin2.pdf" TargetMode="External"/><Relationship Id="rId607" Type="http://schemas.openxmlformats.org/officeDocument/2006/relationships/hyperlink" Target="mailto:nverma1972@gmail.com" TargetMode="External"/><Relationship Id="rId649" Type="http://schemas.openxmlformats.org/officeDocument/2006/relationships/hyperlink" Target="375-Abstract%20main%20presentation_%20Borislava%20Manolova_KSAT.docx" TargetMode="External"/><Relationship Id="rId190" Type="http://schemas.openxmlformats.org/officeDocument/2006/relationships/hyperlink" Target="119-Uncertainty_classification.pdf" TargetMode="External"/><Relationship Id="rId204" Type="http://schemas.openxmlformats.org/officeDocument/2006/relationships/hyperlink" Target="mailto:thirayuth@gmail.com" TargetMode="External"/><Relationship Id="rId246" Type="http://schemas.openxmlformats.org/officeDocument/2006/relationships/hyperlink" Target="mailto:winnie_0804@live.com" TargetMode="External"/><Relationship Id="rId288" Type="http://schemas.openxmlformats.org/officeDocument/2006/relationships/hyperlink" Target="mailto:panu@gistda.or.th" TargetMode="External"/><Relationship Id="rId411" Type="http://schemas.openxmlformats.org/officeDocument/2006/relationships/hyperlink" Target="mailto:dinhthibaohoa@hus.edu.vn" TargetMode="External"/><Relationship Id="rId453" Type="http://schemas.openxmlformats.org/officeDocument/2006/relationships/hyperlink" Target="1009-Abstract%20for%20ACRS_%20Dr.MMKhaing.docx" TargetMode="External"/><Relationship Id="rId509" Type="http://schemas.openxmlformats.org/officeDocument/2006/relationships/hyperlink" Target="mailto:drmuhdzulkarnain@gmail.com" TargetMode="External"/><Relationship Id="rId660" Type="http://schemas.openxmlformats.org/officeDocument/2006/relationships/hyperlink" Target="1017-Conference%20paper.pdf" TargetMode="External"/><Relationship Id="rId106" Type="http://schemas.openxmlformats.org/officeDocument/2006/relationships/hyperlink" Target="mailto:ivanoff@ocean.ru" TargetMode="External"/><Relationship Id="rId313" Type="http://schemas.openxmlformats.org/officeDocument/2006/relationships/hyperlink" Target="194-Archaeological%20Resource%20Mapping%20Pyu%20Ancient%20City%20Myanmar.doc" TargetMode="External"/><Relationship Id="rId495" Type="http://schemas.openxmlformats.org/officeDocument/2006/relationships/hyperlink" Target="288-abstract_naokikatayama.pdf" TargetMode="External"/><Relationship Id="rId716" Type="http://schemas.openxmlformats.org/officeDocument/2006/relationships/hyperlink" Target="mailto:sorgog@iis.u-tokyo.ac.jp" TargetMode="External"/><Relationship Id="rId758" Type="http://schemas.openxmlformats.org/officeDocument/2006/relationships/hyperlink" Target="329-TranThiVan_abs_UrbanHeatEnvi.pdf" TargetMode="External"/><Relationship Id="rId10" Type="http://schemas.openxmlformats.org/officeDocument/2006/relationships/hyperlink" Target="8-Abstact1_Chittana.pdf" TargetMode="External"/><Relationship Id="rId52" Type="http://schemas.openxmlformats.org/officeDocument/2006/relationships/hyperlink" Target="mailto:valespanu@crs4.it" TargetMode="External"/><Relationship Id="rId94" Type="http://schemas.openxmlformats.org/officeDocument/2006/relationships/hyperlink" Target="64-Optimize%20TOD%20Placement%20using%20Genetic%20Algorithm_Abstract_KimNamHoon.doc" TargetMode="External"/><Relationship Id="rId148" Type="http://schemas.openxmlformats.org/officeDocument/2006/relationships/hyperlink" Target="90-ANSTRAC2.doc" TargetMode="External"/><Relationship Id="rId355" Type="http://schemas.openxmlformats.org/officeDocument/2006/relationships/hyperlink" Target="214-SPOT%20SATELLITES%20TO%20SUPPORT%20REDD%20AT%20NATIONAL%20&amp;%20PROJECT%20SCALES.doc" TargetMode="External"/><Relationship Id="rId397" Type="http://schemas.openxmlformats.org/officeDocument/2006/relationships/hyperlink" Target="mailto:dylan14138j@gmail.com" TargetMode="External"/><Relationship Id="rId520" Type="http://schemas.openxmlformats.org/officeDocument/2006/relationships/hyperlink" Target="301-MasafumiNakagawa_indoor_ACRS_abst_20140530.doc" TargetMode="External"/><Relationship Id="rId562" Type="http://schemas.openxmlformats.org/officeDocument/2006/relationships/hyperlink" Target="327-Abstract%20CKim%20et%20al%20Korea.docx" TargetMode="External"/><Relationship Id="rId618" Type="http://schemas.openxmlformats.org/officeDocument/2006/relationships/hyperlink" Target="mailto:charis.lanaras@geod.baug.ethz.ch" TargetMode="External"/><Relationship Id="rId215" Type="http://schemas.openxmlformats.org/officeDocument/2006/relationships/hyperlink" Target="mailto:aram200@snu.ac.kr" TargetMode="External"/><Relationship Id="rId257" Type="http://schemas.openxmlformats.org/officeDocument/2006/relationships/hyperlink" Target="mailto:pillarhui@gmail.com" TargetMode="External"/><Relationship Id="rId422" Type="http://schemas.openxmlformats.org/officeDocument/2006/relationships/hyperlink" Target="mailto:tokumaru@pp.iij4u.or.jp" TargetMode="External"/><Relationship Id="rId464" Type="http://schemas.openxmlformats.org/officeDocument/2006/relationships/hyperlink" Target="mailto:budiman6109@gmail.com" TargetMode="External"/><Relationship Id="rId299" Type="http://schemas.openxmlformats.org/officeDocument/2006/relationships/hyperlink" Target="188-ACRS2014_abstract.pdf" TargetMode="External"/><Relationship Id="rId727" Type="http://schemas.openxmlformats.org/officeDocument/2006/relationships/hyperlink" Target="1039-Abstract_Nina_UNPAR.pdf" TargetMode="External"/><Relationship Id="rId63" Type="http://schemas.openxmlformats.org/officeDocument/2006/relationships/hyperlink" Target="mailto:hoonkko@hanmail.net" TargetMode="External"/><Relationship Id="rId159" Type="http://schemas.openxmlformats.org/officeDocument/2006/relationships/hyperlink" Target="99-ACRS2014_abs_Shou_Hao_Chiang.docx" TargetMode="External"/><Relationship Id="rId366" Type="http://schemas.openxmlformats.org/officeDocument/2006/relationships/hyperlink" Target="220-acrs2014_Liu.pdf" TargetMode="External"/><Relationship Id="rId573" Type="http://schemas.openxmlformats.org/officeDocument/2006/relationships/hyperlink" Target="mailto:changewiththetime@hotmail.com" TargetMode="External"/><Relationship Id="rId780" Type="http://schemas.openxmlformats.org/officeDocument/2006/relationships/printerSettings" Target="../printerSettings/printerSettings1.bin"/><Relationship Id="rId226" Type="http://schemas.openxmlformats.org/officeDocument/2006/relationships/hyperlink" Target="mailto:thtam2@live.utm.my" TargetMode="External"/><Relationship Id="rId433" Type="http://schemas.openxmlformats.org/officeDocument/2006/relationships/hyperlink" Target="mailto:serenajan@gmail.co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ishiuchi@akashi.ac.jp" TargetMode="External"/><Relationship Id="rId671" Type="http://schemas.openxmlformats.org/officeDocument/2006/relationships/hyperlink" Target="1025-abstract.docx" TargetMode="External"/><Relationship Id="rId769" Type="http://schemas.openxmlformats.org/officeDocument/2006/relationships/hyperlink" Target="17-Soran%20Parang.docx" TargetMode="External"/><Relationship Id="rId21" Type="http://schemas.openxmlformats.org/officeDocument/2006/relationships/hyperlink" Target="mailto:seongah@kaist.ac.kr" TargetMode="External"/><Relationship Id="rId324" Type="http://schemas.openxmlformats.org/officeDocument/2006/relationships/hyperlink" Target="mailto:lsjanet@polyu.edu.hk" TargetMode="External"/><Relationship Id="rId531" Type="http://schemas.openxmlformats.org/officeDocument/2006/relationships/hyperlink" Target="308-Asian%20Conference%20on%20Remote%20Sensing_abstract_FINAL.doc" TargetMode="External"/><Relationship Id="rId629" Type="http://schemas.openxmlformats.org/officeDocument/2006/relationships/hyperlink" Target="mailto:kmyee2012@gmail.com" TargetMode="External"/><Relationship Id="rId170" Type="http://schemas.openxmlformats.org/officeDocument/2006/relationships/hyperlink" Target="mailto:ba09102729@hotmail.com" TargetMode="External"/><Relationship Id="rId226" Type="http://schemas.openxmlformats.org/officeDocument/2006/relationships/hyperlink" Target="141-Abstract_ACRS2014_TzeHueyTAM.docx" TargetMode="External"/><Relationship Id="rId433" Type="http://schemas.openxmlformats.org/officeDocument/2006/relationships/hyperlink" Target="257-Abstract_ACRS2014_LilingChan.doc" TargetMode="External"/><Relationship Id="rId268" Type="http://schemas.openxmlformats.org/officeDocument/2006/relationships/hyperlink" Target="170-Abstract%20TAKAO.docx" TargetMode="External"/><Relationship Id="rId475" Type="http://schemas.openxmlformats.org/officeDocument/2006/relationships/hyperlink" Target="mailto:hash@kais.kyoto-u.ac.jp" TargetMode="External"/><Relationship Id="rId640" Type="http://schemas.openxmlformats.org/officeDocument/2006/relationships/hyperlink" Target="mailto:kokolwin@live.com" TargetMode="External"/><Relationship Id="rId682" Type="http://schemas.openxmlformats.org/officeDocument/2006/relationships/hyperlink" Target="1029-Inclined%20Satellite%20Orbits%20and%20Resulting%20Ground%20Station%20Network%20Solutions%20for%20Near%20Equatorial%20Areas.pdf" TargetMode="External"/><Relationship Id="rId738" Type="http://schemas.openxmlformats.org/officeDocument/2006/relationships/hyperlink" Target="1046-Abstract_ACRS2014_Parvez_Rana.pdf" TargetMode="External"/><Relationship Id="rId32" Type="http://schemas.openxmlformats.org/officeDocument/2006/relationships/hyperlink" Target="mailto:sks105@rediffmail.com" TargetMode="External"/><Relationship Id="rId74" Type="http://schemas.openxmlformats.org/officeDocument/2006/relationships/hyperlink" Target="53-abstract.docx" TargetMode="External"/><Relationship Id="rId128" Type="http://schemas.openxmlformats.org/officeDocument/2006/relationships/hyperlink" Target="83-ACRS2014-Abstract.doc" TargetMode="External"/><Relationship Id="rId335" Type="http://schemas.openxmlformats.org/officeDocument/2006/relationships/hyperlink" Target="mailto:beiranvand.amin80@gmail.com" TargetMode="External"/><Relationship Id="rId377" Type="http://schemas.openxmlformats.org/officeDocument/2006/relationships/hyperlink" Target="1005-ACRS2014_abstract.docx" TargetMode="External"/><Relationship Id="rId500" Type="http://schemas.openxmlformats.org/officeDocument/2006/relationships/hyperlink" Target="mailto:amin.sunarhadi@ums.ac.id" TargetMode="External"/><Relationship Id="rId542" Type="http://schemas.openxmlformats.org/officeDocument/2006/relationships/hyperlink" Target="mailto:jay@narlabs.org.tw" TargetMode="External"/><Relationship Id="rId584" Type="http://schemas.openxmlformats.org/officeDocument/2006/relationships/hyperlink" Target="mailto:darshanawickramasinghe@gmail.com" TargetMode="External"/><Relationship Id="rId5" Type="http://schemas.openxmlformats.org/officeDocument/2006/relationships/hyperlink" Target="5-Geoinformation%20as%20an%20essential%20tool%20in%20poverty%20reduction%20in%20the%20post%202015%20world.pdf" TargetMode="External"/><Relationship Id="rId181" Type="http://schemas.openxmlformats.org/officeDocument/2006/relationships/hyperlink" Target="mailto:yungcchuang@fcu.edu.tw" TargetMode="External"/><Relationship Id="rId237" Type="http://schemas.openxmlformats.org/officeDocument/2006/relationships/hyperlink" Target="mailto:spkim09@yonsei.ac.kr" TargetMode="External"/><Relationship Id="rId402" Type="http://schemas.openxmlformats.org/officeDocument/2006/relationships/hyperlink" Target="mailto:shaozhenfeng@whu.edu.cn" TargetMode="External"/><Relationship Id="rId279" Type="http://schemas.openxmlformats.org/officeDocument/2006/relationships/hyperlink" Target="175-ABSTRACT%207.docx" TargetMode="External"/><Relationship Id="rId444" Type="http://schemas.openxmlformats.org/officeDocument/2006/relationships/hyperlink" Target="mailto:marina.mn@gmx.com" TargetMode="External"/><Relationship Id="rId486" Type="http://schemas.openxmlformats.org/officeDocument/2006/relationships/hyperlink" Target="mailto:m-moghaddasi@araku.ac.ir" TargetMode="External"/><Relationship Id="rId651" Type="http://schemas.openxmlformats.org/officeDocument/2006/relationships/hyperlink" Target="377-Abstract_Christine_Pohl.doc" TargetMode="External"/><Relationship Id="rId693" Type="http://schemas.openxmlformats.org/officeDocument/2006/relationships/hyperlink" Target="381-2014%20Abstract_Hieu_ACRS_cornbiomass.doc" TargetMode="External"/><Relationship Id="rId707" Type="http://schemas.openxmlformats.org/officeDocument/2006/relationships/hyperlink" Target="1034-LiDAR%20Presentation%20-%2035th%20ACRS%20Conference,%20Myanmar.docx" TargetMode="External"/><Relationship Id="rId749" Type="http://schemas.openxmlformats.org/officeDocument/2006/relationships/hyperlink" Target="75-abstrac_acrs2014_Estimation%20of%20water%20sufficiency_ryan.docx" TargetMode="External"/><Relationship Id="rId43" Type="http://schemas.openxmlformats.org/officeDocument/2006/relationships/hyperlink" Target="31-Awaya-GifuU_Abstract_ACRS2014.doc" TargetMode="External"/><Relationship Id="rId139" Type="http://schemas.openxmlformats.org/officeDocument/2006/relationships/hyperlink" Target="mailto:bangkit.adhi@rocketmail.com" TargetMode="External"/><Relationship Id="rId290" Type="http://schemas.openxmlformats.org/officeDocument/2006/relationships/hyperlink" Target="184-ACRS-Hasan.docx" TargetMode="External"/><Relationship Id="rId304" Type="http://schemas.openxmlformats.org/officeDocument/2006/relationships/hyperlink" Target="191-NurAtiqahAainaa_Abstract_ACRS2014.pdf" TargetMode="External"/><Relationship Id="rId346" Type="http://schemas.openxmlformats.org/officeDocument/2006/relationships/hyperlink" Target="210-Geo-Informatics_NFI_FRPA_Bhutan_Dr_Moe_Myint_19052014_ACRS2014_Abstract.pdf" TargetMode="External"/><Relationship Id="rId388" Type="http://schemas.openxmlformats.org/officeDocument/2006/relationships/hyperlink" Target="232-Abstract-ACRS-2014-Myint.docx" TargetMode="External"/><Relationship Id="rId511" Type="http://schemas.openxmlformats.org/officeDocument/2006/relationships/hyperlink" Target="297-ACRS2014_Nguyen%20Ba%20Duy.doc" TargetMode="External"/><Relationship Id="rId553" Type="http://schemas.openxmlformats.org/officeDocument/2006/relationships/hyperlink" Target="mailto:iclee@csrsr.ncu.edu.tw" TargetMode="External"/><Relationship Id="rId609" Type="http://schemas.openxmlformats.org/officeDocument/2006/relationships/hyperlink" Target="355-Tribal%20Women%20Empowerment%20in%20Southern%20Rajasthan.docx" TargetMode="External"/><Relationship Id="rId760" Type="http://schemas.openxmlformats.org/officeDocument/2006/relationships/hyperlink" Target="346-ACRS2014_Abstract_Punay_rev2.pdf" TargetMode="External"/><Relationship Id="rId85" Type="http://schemas.openxmlformats.org/officeDocument/2006/relationships/hyperlink" Target="mailto:ccruncu@gmail.com" TargetMode="External"/><Relationship Id="rId150" Type="http://schemas.openxmlformats.org/officeDocument/2006/relationships/hyperlink" Target="93-ACRS2014_Abstract_Shimazaki_20140515_.docx" TargetMode="External"/><Relationship Id="rId192" Type="http://schemas.openxmlformats.org/officeDocument/2006/relationships/hyperlink" Target="mailto:redmcastilla@gmail.com" TargetMode="External"/><Relationship Id="rId206" Type="http://schemas.openxmlformats.org/officeDocument/2006/relationships/hyperlink" Target="mailto:vandana7232@gmail.com" TargetMode="External"/><Relationship Id="rId413" Type="http://schemas.openxmlformats.org/officeDocument/2006/relationships/hyperlink" Target="1008-abstract%20for%2035th%20ACRS-Hu%20Xianzhi.doc" TargetMode="External"/><Relationship Id="rId595" Type="http://schemas.openxmlformats.org/officeDocument/2006/relationships/hyperlink" Target="348-Rice%20Production%20Forecasting%20from%20MODIS%20NDVI%20data%20in%20Sylhet%20Region%20of%20Bangladesh.docx" TargetMode="External"/><Relationship Id="rId248" Type="http://schemas.openxmlformats.org/officeDocument/2006/relationships/hyperlink" Target="155-Abstract_wonseok%20choi_estimation%20of%20solar%20irradiance.doc" TargetMode="External"/><Relationship Id="rId455" Type="http://schemas.openxmlformats.org/officeDocument/2006/relationships/hyperlink" Target="mailto:ahadnejad@znu.ac.ir" TargetMode="External"/><Relationship Id="rId497" Type="http://schemas.openxmlformats.org/officeDocument/2006/relationships/hyperlink" Target="283-metternicht" TargetMode="External"/><Relationship Id="rId620" Type="http://schemas.openxmlformats.org/officeDocument/2006/relationships/hyperlink" Target="362-Abstract_ACRS2014_Syams.docx" TargetMode="External"/><Relationship Id="rId662" Type="http://schemas.openxmlformats.org/officeDocument/2006/relationships/hyperlink" Target="1020-acrs2014_lidar_penetration.pdf" TargetMode="External"/><Relationship Id="rId718" Type="http://schemas.openxmlformats.org/officeDocument/2006/relationships/hyperlink" Target="mailto:mustak.sk5@gmail.com" TargetMode="External"/><Relationship Id="rId12" Type="http://schemas.openxmlformats.org/officeDocument/2006/relationships/hyperlink" Target="mailto:amarsaikhan64@gmail.com" TargetMode="External"/><Relationship Id="rId108" Type="http://schemas.openxmlformats.org/officeDocument/2006/relationships/hyperlink" Target="mailto:akhirano@jircas.affrc.go.jp" TargetMode="External"/><Relationship Id="rId315" Type="http://schemas.openxmlformats.org/officeDocument/2006/relationships/hyperlink" Target="mailto:huyanhgis@gmail.com" TargetMode="External"/><Relationship Id="rId357" Type="http://schemas.openxmlformats.org/officeDocument/2006/relationships/hyperlink" Target="216-Abstract%20-%20Nurul%20Nadiah%20Yahya.docx" TargetMode="External"/><Relationship Id="rId522" Type="http://schemas.openxmlformats.org/officeDocument/2006/relationships/hyperlink" Target="mailto:joyokolee@gmail.com" TargetMode="External"/><Relationship Id="rId54" Type="http://schemas.openxmlformats.org/officeDocument/2006/relationships/hyperlink" Target="mailto:nguyenhieu@hus.edu.vn" TargetMode="External"/><Relationship Id="rId96" Type="http://schemas.openxmlformats.org/officeDocument/2006/relationships/hyperlink" Target="mailto:yups@mail.ncku.edu.tw" TargetMode="External"/><Relationship Id="rId161" Type="http://schemas.openxmlformats.org/officeDocument/2006/relationships/hyperlink" Target="mailto:santillan.jr2@gmail.com" TargetMode="External"/><Relationship Id="rId217" Type="http://schemas.openxmlformats.org/officeDocument/2006/relationships/hyperlink" Target="136-ACRSAbstract_FWFLidar20140515.docx" TargetMode="External"/><Relationship Id="rId399" Type="http://schemas.openxmlformats.org/officeDocument/2006/relationships/hyperlink" Target="237-ACRSAbstract_MLSM.pdf" TargetMode="External"/><Relationship Id="rId564" Type="http://schemas.openxmlformats.org/officeDocument/2006/relationships/hyperlink" Target="mailto:konomi_hara@chiba-u.jp" TargetMode="External"/><Relationship Id="rId771" Type="http://schemas.openxmlformats.org/officeDocument/2006/relationships/hyperlink" Target="169-Abstract.doc" TargetMode="External"/><Relationship Id="rId259" Type="http://schemas.openxmlformats.org/officeDocument/2006/relationships/hyperlink" Target="162-Characterization%20of%20methane%20source%20using%20vegetation%20index%20and%20precipitation.pdf" TargetMode="External"/><Relationship Id="rId424" Type="http://schemas.openxmlformats.org/officeDocument/2006/relationships/hyperlink" Target="mailto:rajesh.thapa@jaxa.jp" TargetMode="External"/><Relationship Id="rId466" Type="http://schemas.openxmlformats.org/officeDocument/2006/relationships/hyperlink" Target="274-Abstract%20-%20Timo%20Bretschneider,%20Karan%20Shetti.pdf" TargetMode="External"/><Relationship Id="rId631" Type="http://schemas.openxmlformats.org/officeDocument/2006/relationships/hyperlink" Target="mailto:man.quang@gmail.com" TargetMode="External"/><Relationship Id="rId673" Type="http://schemas.openxmlformats.org/officeDocument/2006/relationships/hyperlink" Target="379-Conference%20paper's%20abstract%20inACRS2014_ZhanYuLiu.docx" TargetMode="External"/><Relationship Id="rId729" Type="http://schemas.openxmlformats.org/officeDocument/2006/relationships/hyperlink" Target="mailto:haialas@yahoo.com" TargetMode="External"/><Relationship Id="rId23" Type="http://schemas.openxmlformats.org/officeDocument/2006/relationships/hyperlink" Target="15_ACRS2014_Abstract_Seongah_Jeong_revised.docx" TargetMode="External"/><Relationship Id="rId119" Type="http://schemas.openxmlformats.org/officeDocument/2006/relationships/hyperlink" Target="mailto:luckysmilewm@gmail.com" TargetMode="External"/><Relationship Id="rId270" Type="http://schemas.openxmlformats.org/officeDocument/2006/relationships/hyperlink" Target="172-Location%20suitability%20analysis%20of%20Environmental%20Education%20Facilities.pdf" TargetMode="External"/><Relationship Id="rId326" Type="http://schemas.openxmlformats.org/officeDocument/2006/relationships/hyperlink" Target="mailto:crswq@nus.edu.sg" TargetMode="External"/><Relationship Id="rId533" Type="http://schemas.openxmlformats.org/officeDocument/2006/relationships/hyperlink" Target="312-(140531)ACRS%202014%20Abstract_Oh%20Seongkwang.doc" TargetMode="External"/><Relationship Id="rId65" Type="http://schemas.openxmlformats.org/officeDocument/2006/relationships/hyperlink" Target="mailto:cpchang@csrsr.ncu.edu.tw" TargetMode="External"/><Relationship Id="rId130" Type="http://schemas.openxmlformats.org/officeDocument/2006/relationships/hyperlink" Target="39-A%20New%20Integrated%20Sensor-Collected%20Intelligence%20Architecture%20Based%20on%20Satellite.docx" TargetMode="External"/><Relationship Id="rId368" Type="http://schemas.openxmlformats.org/officeDocument/2006/relationships/hyperlink" Target="mailto:ale.trv@gmail.com" TargetMode="External"/><Relationship Id="rId575" Type="http://schemas.openxmlformats.org/officeDocument/2006/relationships/hyperlink" Target="mailto:o3396tony@hotmail.com" TargetMode="External"/><Relationship Id="rId740" Type="http://schemas.openxmlformats.org/officeDocument/2006/relationships/hyperlink" Target="25-abstract_Rayan_Iraq.doc" TargetMode="External"/><Relationship Id="rId172" Type="http://schemas.openxmlformats.org/officeDocument/2006/relationships/hyperlink" Target="mailto:zhaojian@chinacdc.cn" TargetMode="External"/><Relationship Id="rId228" Type="http://schemas.openxmlformats.org/officeDocument/2006/relationships/hyperlink" Target="142-AN%20INDOOR%20POSITIONING%20METHOD%20USING%20RSSI%20MEASUREMENTS%20CONSIDERING%20AP%20CONFIGURATION%20AND%20PENETRATED%20CHANNEL%20MODEL%20FOR%20MULTI.docx" TargetMode="External"/><Relationship Id="rId435" Type="http://schemas.openxmlformats.org/officeDocument/2006/relationships/hyperlink" Target="258-2014_ACRS_abstract.docx" TargetMode="External"/><Relationship Id="rId477" Type="http://schemas.openxmlformats.org/officeDocument/2006/relationships/hyperlink" Target="mailto:taawda5004@pasco.co.jp" TargetMode="External"/><Relationship Id="rId600" Type="http://schemas.openxmlformats.org/officeDocument/2006/relationships/hyperlink" Target="mailto:ysshiu@fcu.edu.tw" TargetMode="External"/><Relationship Id="rId642" Type="http://schemas.openxmlformats.org/officeDocument/2006/relationships/hyperlink" Target="mailto:paringit@gmail.com" TargetMode="External"/><Relationship Id="rId684" Type="http://schemas.openxmlformats.org/officeDocument/2006/relationships/hyperlink" Target="1030-Minimizing%20Latency%20by%20Using%20Existing%20Global%20Ground%20Network.pdf" TargetMode="External"/><Relationship Id="rId281" Type="http://schemas.openxmlformats.org/officeDocument/2006/relationships/hyperlink" Target="176-Cloud%20screen%20method%20comparison%20between%20pixel-based%20method%20and%20segment-based%20method%20using%20MODIS%20data.pdf" TargetMode="External"/><Relationship Id="rId337" Type="http://schemas.openxmlformats.org/officeDocument/2006/relationships/hyperlink" Target="mailto:yungcchuang@fcu.edu.tw" TargetMode="External"/><Relationship Id="rId502" Type="http://schemas.openxmlformats.org/officeDocument/2006/relationships/hyperlink" Target="mailto:kby@uos.ac.kr" TargetMode="External"/><Relationship Id="rId34" Type="http://schemas.openxmlformats.org/officeDocument/2006/relationships/hyperlink" Target="mailto:fsocpsm@ku.ac.th" TargetMode="External"/><Relationship Id="rId76" Type="http://schemas.openxmlformats.org/officeDocument/2006/relationships/hyperlink" Target="55-acrs2014.docx" TargetMode="External"/><Relationship Id="rId141" Type="http://schemas.openxmlformats.org/officeDocument/2006/relationships/hyperlink" Target="mailto:magedupm@hotmail.com" TargetMode="External"/><Relationship Id="rId379" Type="http://schemas.openxmlformats.org/officeDocument/2006/relationships/hyperlink" Target="mailto:a.curiel@sstl.co.uk" TargetMode="External"/><Relationship Id="rId544" Type="http://schemas.openxmlformats.org/officeDocument/2006/relationships/hyperlink" Target="mailto:maungmoe.myint@mnrii.com" TargetMode="External"/><Relationship Id="rId586" Type="http://schemas.openxmlformats.org/officeDocument/2006/relationships/hyperlink" Target="mailto:nzafirah89@gmail.com" TargetMode="External"/><Relationship Id="rId751" Type="http://schemas.openxmlformats.org/officeDocument/2006/relationships/hyperlink" Target="135-SURFACE%20ROUGHNESS%20MODELLING%20USING%20FULLY%20POLARIMETRIC%20SAR%20DATA%20TO%20DELINIATE%20MINERALIZATION%20ZONE%20AT%20VOLCANIC%20TERRAIN.pdf" TargetMode="External"/><Relationship Id="rId7" Type="http://schemas.openxmlformats.org/officeDocument/2006/relationships/hyperlink" Target="mailto:chittana.phompila@adelaide.edu.au" TargetMode="External"/><Relationship Id="rId183" Type="http://schemas.openxmlformats.org/officeDocument/2006/relationships/hyperlink" Target="mailto:kinhbachus@gmail.com" TargetMode="External"/><Relationship Id="rId239" Type="http://schemas.openxmlformats.org/officeDocument/2006/relationships/hyperlink" Target="mailto:f15kdaum@yonsei.ac.kr" TargetMode="External"/><Relationship Id="rId390" Type="http://schemas.openxmlformats.org/officeDocument/2006/relationships/hyperlink" Target="mailto:jrhuang@life.hkbu.edu.hk" TargetMode="External"/><Relationship Id="rId404" Type="http://schemas.openxmlformats.org/officeDocument/2006/relationships/hyperlink" Target="mailto:adachim@iis.u-tokyo.ac.jp" TargetMode="External"/><Relationship Id="rId446" Type="http://schemas.openxmlformats.org/officeDocument/2006/relationships/hyperlink" Target="mailto:aak13366@gmail.com" TargetMode="External"/><Relationship Id="rId611" Type="http://schemas.openxmlformats.org/officeDocument/2006/relationships/hyperlink" Target="357-abstract_ACRS_2014_Aksakal_Baltsavias_Schindler.pdf" TargetMode="External"/><Relationship Id="rId653" Type="http://schemas.openxmlformats.org/officeDocument/2006/relationships/hyperlink" Target="378-ACRS%202014%20Vu%20abstract.doc" TargetMode="External"/><Relationship Id="rId250" Type="http://schemas.openxmlformats.org/officeDocument/2006/relationships/hyperlink" Target="122a-Abstract_ACRS2014_RedMCastilla.doc" TargetMode="External"/><Relationship Id="rId292" Type="http://schemas.openxmlformats.org/officeDocument/2006/relationships/hyperlink" Target="185-ACRS2014_GenyaSAITO.doc" TargetMode="External"/><Relationship Id="rId306" Type="http://schemas.openxmlformats.org/officeDocument/2006/relationships/hyperlink" Target="191-ACRS2014_Abstract_Fabian.docx" TargetMode="External"/><Relationship Id="rId488" Type="http://schemas.openxmlformats.org/officeDocument/2006/relationships/hyperlink" Target="mailto:s.hawken@unsw.edu.au" TargetMode="External"/><Relationship Id="rId695" Type="http://schemas.openxmlformats.org/officeDocument/2006/relationships/hyperlink" Target="mailto:ekin410415@hotmail.com" TargetMode="External"/><Relationship Id="rId709" Type="http://schemas.openxmlformats.org/officeDocument/2006/relationships/hyperlink" Target="mailto:tsunosho@iis.u-tokyo.ac.jp" TargetMode="External"/><Relationship Id="rId45" Type="http://schemas.openxmlformats.org/officeDocument/2006/relationships/hyperlink" Target="32-Abtract_PhamXuanCanh.docx" TargetMode="External"/><Relationship Id="rId87" Type="http://schemas.openxmlformats.org/officeDocument/2006/relationships/hyperlink" Target="mailto:khinthandarwin009@gmail.com" TargetMode="External"/><Relationship Id="rId110" Type="http://schemas.openxmlformats.org/officeDocument/2006/relationships/hyperlink" Target="73-ABSTRACT%20ACRS2014_Chia-Cheng%20Yeh.doc" TargetMode="External"/><Relationship Id="rId348" Type="http://schemas.openxmlformats.org/officeDocument/2006/relationships/hyperlink" Target="211-TOPONIM_ACRS%202014%20Helman.docx" TargetMode="External"/><Relationship Id="rId513" Type="http://schemas.openxmlformats.org/officeDocument/2006/relationships/hyperlink" Target="298-2014_ACRS_Abstract_20140526_Submitted.pdf" TargetMode="External"/><Relationship Id="rId555" Type="http://schemas.openxmlformats.org/officeDocument/2006/relationships/hyperlink" Target="323-ACRS2014abstract.pdf" TargetMode="External"/><Relationship Id="rId597" Type="http://schemas.openxmlformats.org/officeDocument/2006/relationships/hyperlink" Target="349-Abstract_Evaluation%20of%20Uncertainty%20in%20Classification%20Accuracy.docx" TargetMode="External"/><Relationship Id="rId720" Type="http://schemas.openxmlformats.org/officeDocument/2006/relationships/hyperlink" Target="391-ACRS2014_Fabila_HyperspectralCalibration.docx" TargetMode="External"/><Relationship Id="rId762" Type="http://schemas.openxmlformats.org/officeDocument/2006/relationships/hyperlink" Target="mailto:preesan@gistda.or.th" TargetMode="External"/><Relationship Id="rId152" Type="http://schemas.openxmlformats.org/officeDocument/2006/relationships/hyperlink" Target="95-Abstract_ACRS2014_Meriam-M-Santillan-Philippines.doc" TargetMode="External"/><Relationship Id="rId194" Type="http://schemas.openxmlformats.org/officeDocument/2006/relationships/hyperlink" Target="mailto:fku@keyaki.cc.u-tokai.ac.jp" TargetMode="External"/><Relationship Id="rId208" Type="http://schemas.openxmlformats.org/officeDocument/2006/relationships/hyperlink" Target="mailto:102621014@cc.ncu.edu.tw" TargetMode="External"/><Relationship Id="rId415" Type="http://schemas.openxmlformats.org/officeDocument/2006/relationships/hyperlink" Target="246-Rubber%20tree%20growth-Abstract.doc" TargetMode="External"/><Relationship Id="rId457" Type="http://schemas.openxmlformats.org/officeDocument/2006/relationships/hyperlink" Target="mailto:pavelka@fsv.cvut.cz" TargetMode="External"/><Relationship Id="rId622" Type="http://schemas.openxmlformats.org/officeDocument/2006/relationships/hyperlink" Target="363-Prof.%20Narpat%20Singh%20Rathore-ACRS-2014.docx" TargetMode="External"/><Relationship Id="rId261" Type="http://schemas.openxmlformats.org/officeDocument/2006/relationships/hyperlink" Target="164-chomchid_PHROMSIN-ACRS2014.doc" TargetMode="External"/><Relationship Id="rId499" Type="http://schemas.openxmlformats.org/officeDocument/2006/relationships/hyperlink" Target="1010-CS_ACRS2014%20Abstract.docx" TargetMode="External"/><Relationship Id="rId664" Type="http://schemas.openxmlformats.org/officeDocument/2006/relationships/hyperlink" Target="180-Abstract%20_ACRS_H.S%20Lin-new.doc" TargetMode="External"/><Relationship Id="rId14" Type="http://schemas.openxmlformats.org/officeDocument/2006/relationships/hyperlink" Target="10-AMAR1_abstarct1.docx" TargetMode="External"/><Relationship Id="rId56" Type="http://schemas.openxmlformats.org/officeDocument/2006/relationships/hyperlink" Target="mailto:ntsonait@hotmail.com" TargetMode="External"/><Relationship Id="rId317" Type="http://schemas.openxmlformats.org/officeDocument/2006/relationships/hyperlink" Target="197-acrs2014.docx" TargetMode="External"/><Relationship Id="rId359" Type="http://schemas.openxmlformats.org/officeDocument/2006/relationships/hyperlink" Target="mailto:jkliu@lidar.com.tw" TargetMode="External"/><Relationship Id="rId524" Type="http://schemas.openxmlformats.org/officeDocument/2006/relationships/hyperlink" Target="mailto:sawada@ait.asia" TargetMode="External"/><Relationship Id="rId566" Type="http://schemas.openxmlformats.org/officeDocument/2006/relationships/hyperlink" Target="mailto:madhurikawarkhe@gmail.com" TargetMode="External"/><Relationship Id="rId731" Type="http://schemas.openxmlformats.org/officeDocument/2006/relationships/hyperlink" Target="mailto:crswq@nus.edu.sg" TargetMode="External"/><Relationship Id="rId773" Type="http://schemas.openxmlformats.org/officeDocument/2006/relationships/hyperlink" Target="196-abstract_acrs2014_huyanh_vietnam.docx" TargetMode="External"/><Relationship Id="rId98" Type="http://schemas.openxmlformats.org/officeDocument/2006/relationships/hyperlink" Target="mailto:suharto.widjojo@big.go.id" TargetMode="External"/><Relationship Id="rId121" Type="http://schemas.openxmlformats.org/officeDocument/2006/relationships/hyperlink" Target="mailto:santillan.jr2@gmail.com" TargetMode="External"/><Relationship Id="rId163" Type="http://schemas.openxmlformats.org/officeDocument/2006/relationships/hyperlink" Target="103-ACRS2014-abstract_jslai.doc" TargetMode="External"/><Relationship Id="rId219" Type="http://schemas.openxmlformats.org/officeDocument/2006/relationships/hyperlink" Target="137-ACRS2014-abstract.pdf" TargetMode="External"/><Relationship Id="rId370" Type="http://schemas.openxmlformats.org/officeDocument/2006/relationships/hyperlink" Target="mailto:st_van@gis.tw" TargetMode="External"/><Relationship Id="rId426" Type="http://schemas.openxmlformats.org/officeDocument/2006/relationships/hyperlink" Target="mailto:sujata.upgupta1@gmail.com" TargetMode="External"/><Relationship Id="rId633" Type="http://schemas.openxmlformats.org/officeDocument/2006/relationships/hyperlink" Target="mailto:vanngocan@gmail.com" TargetMode="External"/><Relationship Id="rId230" Type="http://schemas.openxmlformats.org/officeDocument/2006/relationships/hyperlink" Target="144-Abstract%2020140515.docx" TargetMode="External"/><Relationship Id="rId468" Type="http://schemas.openxmlformats.org/officeDocument/2006/relationships/hyperlink" Target="275-ACRS_Abstract_140530.doc" TargetMode="External"/><Relationship Id="rId675" Type="http://schemas.openxmlformats.org/officeDocument/2006/relationships/hyperlink" Target="379-Development%20of%20the%20Identifier%20for%20Topographic%20Map%20Feature.pdf" TargetMode="External"/><Relationship Id="rId25" Type="http://schemas.openxmlformats.org/officeDocument/2006/relationships/hyperlink" Target="mailto:tantzechung.maverick@stee.stengg.com" TargetMode="External"/><Relationship Id="rId67" Type="http://schemas.openxmlformats.org/officeDocument/2006/relationships/hyperlink" Target="mailto:jg.gao@auckland.ac.nz" TargetMode="External"/><Relationship Id="rId272" Type="http://schemas.openxmlformats.org/officeDocument/2006/relationships/hyperlink" Target="mailto:homjinglee@richitech.com.tw" TargetMode="External"/><Relationship Id="rId328" Type="http://schemas.openxmlformats.org/officeDocument/2006/relationships/hyperlink" Target="mailto:13831186703@139.com" TargetMode="External"/><Relationship Id="rId535" Type="http://schemas.openxmlformats.org/officeDocument/2006/relationships/hyperlink" Target="mailto:D9875604@mail.fcu.edu.tw" TargetMode="External"/><Relationship Id="rId577" Type="http://schemas.openxmlformats.org/officeDocument/2006/relationships/hyperlink" Target="347-Abstract%20ACRS2014%20Bui%20Quang%20Thanh.doc" TargetMode="External"/><Relationship Id="rId700" Type="http://schemas.openxmlformats.org/officeDocument/2006/relationships/hyperlink" Target="1033-Abstract%20ACRS%202014.doc" TargetMode="External"/><Relationship Id="rId742" Type="http://schemas.openxmlformats.org/officeDocument/2006/relationships/hyperlink" Target="9-ACRS2014%20abstract_Hengqian%20Zhao_new20140512.pdf" TargetMode="External"/><Relationship Id="rId132" Type="http://schemas.openxmlformats.org/officeDocument/2006/relationships/hyperlink" Target="101-Study%20on%20Estimating%20Rice%20Yield%20by%20Using%20Chinese%20Satellite%20Images.doc" TargetMode="External"/><Relationship Id="rId174" Type="http://schemas.openxmlformats.org/officeDocument/2006/relationships/hyperlink" Target="110-ABSTRACT_Quality%20Assessment%20of%20image%20matchers.pdf" TargetMode="External"/><Relationship Id="rId381" Type="http://schemas.openxmlformats.org/officeDocument/2006/relationships/hyperlink" Target="mailto:Seal_11230612@hotmail.com" TargetMode="External"/><Relationship Id="rId602" Type="http://schemas.openxmlformats.org/officeDocument/2006/relationships/hyperlink" Target="mailto:nithirsgis@gmail.com" TargetMode="External"/><Relationship Id="rId241" Type="http://schemas.openxmlformats.org/officeDocument/2006/relationships/hyperlink" Target="mailto:andy_leejohor@hotmail.com" TargetMode="External"/><Relationship Id="rId437" Type="http://schemas.openxmlformats.org/officeDocument/2006/relationships/hyperlink" Target="259-Abstract%20-%20Timo%20Bretschneider,%20Nguyen%20Thai%20Dung.pdf" TargetMode="External"/><Relationship Id="rId479" Type="http://schemas.openxmlformats.org/officeDocument/2006/relationships/hyperlink" Target="mailto:kentaro_suzuki@chiba-u.jp" TargetMode="External"/><Relationship Id="rId644" Type="http://schemas.openxmlformats.org/officeDocument/2006/relationships/hyperlink" Target="316-ACRS2014_abstract-20140601.doc" TargetMode="External"/><Relationship Id="rId686" Type="http://schemas.openxmlformats.org/officeDocument/2006/relationships/hyperlink" Target="mailto:drmuhdzulkarnain@gmail.com" TargetMode="External"/><Relationship Id="rId36" Type="http://schemas.openxmlformats.org/officeDocument/2006/relationships/hyperlink" Target="mailto:amitkumar8530@gmail.com" TargetMode="External"/><Relationship Id="rId283" Type="http://schemas.openxmlformats.org/officeDocument/2006/relationships/hyperlink" Target="179-Abstract_ACRS2014_KhamarrulUTMKL_15052014.docx" TargetMode="External"/><Relationship Id="rId339" Type="http://schemas.openxmlformats.org/officeDocument/2006/relationships/hyperlink" Target="mailto:yuk.wada@ajiko.co.jp" TargetMode="External"/><Relationship Id="rId490" Type="http://schemas.openxmlformats.org/officeDocument/2006/relationships/hyperlink" Target="127-VICARIOUS%20CALIBRATION%20OF%20THAICHOTE%20OVER%20THAILAND.doc" TargetMode="External"/><Relationship Id="rId504" Type="http://schemas.openxmlformats.org/officeDocument/2006/relationships/hyperlink" Target="mailto:thang@un.org" TargetMode="External"/><Relationship Id="rId546" Type="http://schemas.openxmlformats.org/officeDocument/2006/relationships/hyperlink" Target="mailto:black-8mm@inha.edu" TargetMode="External"/><Relationship Id="rId711" Type="http://schemas.openxmlformats.org/officeDocument/2006/relationships/hyperlink" Target="mailto:hmpark@iis.u-tokyo.ac.jp" TargetMode="External"/><Relationship Id="rId753" Type="http://schemas.openxmlformats.org/officeDocument/2006/relationships/hyperlink" Target="163-abstract_LauVaKhin.pdf" TargetMode="External"/><Relationship Id="rId78" Type="http://schemas.openxmlformats.org/officeDocument/2006/relationships/hyperlink" Target="56-A%20Geospatial%20Patterns%20Analysis%20of%20Traffic%20Accidents%20in%20Jinju,%20Korea.docx" TargetMode="External"/><Relationship Id="rId101" Type="http://schemas.openxmlformats.org/officeDocument/2006/relationships/hyperlink" Target="69-YOUNGSUN-SON.doc" TargetMode="External"/><Relationship Id="rId143" Type="http://schemas.openxmlformats.org/officeDocument/2006/relationships/hyperlink" Target="mailto:magedupm@hotmail.com" TargetMode="External"/><Relationship Id="rId185" Type="http://schemas.openxmlformats.org/officeDocument/2006/relationships/hyperlink" Target="mailto:mt70501@yahoo.com.tw" TargetMode="External"/><Relationship Id="rId350" Type="http://schemas.openxmlformats.org/officeDocument/2006/relationships/hyperlink" Target="mailto:jerome.soubirane@astrium.eads.net" TargetMode="External"/><Relationship Id="rId406" Type="http://schemas.openxmlformats.org/officeDocument/2006/relationships/hyperlink" Target="mailto:soni@iis.u-tokyo.ac.jp" TargetMode="External"/><Relationship Id="rId588" Type="http://schemas.openxmlformats.org/officeDocument/2006/relationships/hyperlink" Target="mailto:tyshih@mail.nctu.edu.tw" TargetMode="External"/><Relationship Id="rId9" Type="http://schemas.openxmlformats.org/officeDocument/2006/relationships/hyperlink" Target="mailto:chittana.phompila@adelaide.edu.au" TargetMode="External"/><Relationship Id="rId210" Type="http://schemas.openxmlformats.org/officeDocument/2006/relationships/hyperlink" Target="mailto:102621017@cc.ncu.edu.tw" TargetMode="External"/><Relationship Id="rId392" Type="http://schemas.openxmlformats.org/officeDocument/2006/relationships/hyperlink" Target="mailto:cyliu@csrsr.ncu.edu.tw" TargetMode="External"/><Relationship Id="rId448" Type="http://schemas.openxmlformats.org/officeDocument/2006/relationships/hyperlink" Target="mailto:hninkhineaye@gmail.com" TargetMode="External"/><Relationship Id="rId613" Type="http://schemas.openxmlformats.org/officeDocument/2006/relationships/hyperlink" Target="mailto:thamin1612@gmail.com" TargetMode="External"/><Relationship Id="rId655" Type="http://schemas.openxmlformats.org/officeDocument/2006/relationships/hyperlink" Target="1012-Polarization%20Selection%20for%20Land%20Cove%20Classification%20with%20Polarimetric%20SAR%20Data.docx" TargetMode="External"/><Relationship Id="rId697" Type="http://schemas.openxmlformats.org/officeDocument/2006/relationships/hyperlink" Target="1031-ACRS2014_paper_Abstract_KhunSanAung.docx" TargetMode="External"/><Relationship Id="rId252" Type="http://schemas.openxmlformats.org/officeDocument/2006/relationships/hyperlink" Target="mailto:choung.12@buckeyemail.osu.edu" TargetMode="External"/><Relationship Id="rId294" Type="http://schemas.openxmlformats.org/officeDocument/2006/relationships/hyperlink" Target="186-Water%20yield%20in%20Watercatchment%20during%20Pro.docx" TargetMode="External"/><Relationship Id="rId308" Type="http://schemas.openxmlformats.org/officeDocument/2006/relationships/hyperlink" Target="192-MODIS%20-%20An%20Alternative%20for%20Cost-effective%20Hydrological%20Streamflow%20Modeling.doc" TargetMode="External"/><Relationship Id="rId515" Type="http://schemas.openxmlformats.org/officeDocument/2006/relationships/hyperlink" Target="299-ACRS2014_Tran%20Thi%20Huong%20Giang.doc" TargetMode="External"/><Relationship Id="rId722" Type="http://schemas.openxmlformats.org/officeDocument/2006/relationships/hyperlink" Target="mailto:johnlouie.fabila@gmail.com" TargetMode="External"/><Relationship Id="rId47" Type="http://schemas.openxmlformats.org/officeDocument/2006/relationships/hyperlink" Target="33-Byambadolgor_abstract.docx" TargetMode="External"/><Relationship Id="rId89" Type="http://schemas.openxmlformats.org/officeDocument/2006/relationships/hyperlink" Target="mailto:kamolratn.c@egat.co.th" TargetMode="External"/><Relationship Id="rId112" Type="http://schemas.openxmlformats.org/officeDocument/2006/relationships/hyperlink" Target="74-abstract3.pdf" TargetMode="External"/><Relationship Id="rId154" Type="http://schemas.openxmlformats.org/officeDocument/2006/relationships/hyperlink" Target="mailto:nakamura@teikoku-eng.co.jp" TargetMode="External"/><Relationship Id="rId361" Type="http://schemas.openxmlformats.org/officeDocument/2006/relationships/hyperlink" Target="mailto:raghava@isro.gov.in" TargetMode="External"/><Relationship Id="rId557" Type="http://schemas.openxmlformats.org/officeDocument/2006/relationships/hyperlink" Target="325-ACRS_201405_31_abstKonosuke_KATAOKA.pdf" TargetMode="External"/><Relationship Id="rId599" Type="http://schemas.openxmlformats.org/officeDocument/2006/relationships/hyperlink" Target="350-Vivarad_Phonekeo_Abstract_ACRS2014a.doc" TargetMode="External"/><Relationship Id="rId764" Type="http://schemas.openxmlformats.org/officeDocument/2006/relationships/hyperlink" Target="371-Abstract.docx" TargetMode="External"/><Relationship Id="rId196" Type="http://schemas.openxmlformats.org/officeDocument/2006/relationships/hyperlink" Target="123-ACRS2014_Koyama.doc" TargetMode="External"/><Relationship Id="rId417" Type="http://schemas.openxmlformats.org/officeDocument/2006/relationships/hyperlink" Target="247-ACRS_abstract_Effects%20of%20the%20incidence%20angle%20and%20surface%20type%20on%20the%20LiDAR%20intensity%20value%20.docx" TargetMode="External"/><Relationship Id="rId459" Type="http://schemas.openxmlformats.org/officeDocument/2006/relationships/hyperlink" Target="mailto:pavelka@fsv.cvut.cz" TargetMode="External"/><Relationship Id="rId624" Type="http://schemas.openxmlformats.org/officeDocument/2006/relationships/hyperlink" Target="364-ACRS2014%20Abstract%20ACBlanco.docx" TargetMode="External"/><Relationship Id="rId666" Type="http://schemas.openxmlformats.org/officeDocument/2006/relationships/hyperlink" Target="1022-Abstract.docx" TargetMode="External"/><Relationship Id="rId16" Type="http://schemas.openxmlformats.org/officeDocument/2006/relationships/hyperlink" Target="mailto:alexi502@sabah.uitm.edu.my" TargetMode="External"/><Relationship Id="rId221" Type="http://schemas.openxmlformats.org/officeDocument/2006/relationships/hyperlink" Target="mailto:hsiehmh@fcu.edu.tw" TargetMode="External"/><Relationship Id="rId263" Type="http://schemas.openxmlformats.org/officeDocument/2006/relationships/hyperlink" Target="153-ACRS-2014-Abstract-Niendyawati.docx" TargetMode="External"/><Relationship Id="rId319" Type="http://schemas.openxmlformats.org/officeDocument/2006/relationships/hyperlink" Target="198-WilsonWONG_Abstract_ACRS2014.pdf" TargetMode="External"/><Relationship Id="rId470" Type="http://schemas.openxmlformats.org/officeDocument/2006/relationships/hyperlink" Target="276-The%20effect%20of%20urban%20heat%20island%20on%20the%20precipitation%20pattern%20around%20Tainan%20city%20in%20Taiwan.docx" TargetMode="External"/><Relationship Id="rId526" Type="http://schemas.openxmlformats.org/officeDocument/2006/relationships/hyperlink" Target="mailto:anuphao@eoc.gistda.or.th" TargetMode="External"/><Relationship Id="rId58" Type="http://schemas.openxmlformats.org/officeDocument/2006/relationships/hyperlink" Target="mailto:kyawzaya.htun@gmail.com" TargetMode="External"/><Relationship Id="rId123" Type="http://schemas.openxmlformats.org/officeDocument/2006/relationships/hyperlink" Target="mailto:baegoooo@gmail.com" TargetMode="External"/><Relationship Id="rId330" Type="http://schemas.openxmlformats.org/officeDocument/2006/relationships/hyperlink" Target="mailto:chuangwei@nspo.narl.org.tw" TargetMode="External"/><Relationship Id="rId568" Type="http://schemas.openxmlformats.org/officeDocument/2006/relationships/hyperlink" Target="mailto:kkhaing1@gmail.com" TargetMode="External"/><Relationship Id="rId733" Type="http://schemas.openxmlformats.org/officeDocument/2006/relationships/hyperlink" Target="1044-acrs2014_fahmi_Indonesia_Particpatory-Mapping.doc" TargetMode="External"/><Relationship Id="rId775" Type="http://schemas.openxmlformats.org/officeDocument/2006/relationships/drawing" Target="../drawings/drawing2.xml"/><Relationship Id="rId165" Type="http://schemas.openxmlformats.org/officeDocument/2006/relationships/hyperlink" Target="105-ACRS%20Abstract_Tzu-Liang%20Chou.pdf" TargetMode="External"/><Relationship Id="rId372" Type="http://schemas.openxmlformats.org/officeDocument/2006/relationships/hyperlink" Target="1003-ACRS2014_abs_khyun_20140513.docx" TargetMode="External"/><Relationship Id="rId428" Type="http://schemas.openxmlformats.org/officeDocument/2006/relationships/hyperlink" Target="mailto:yenjouyu@gmail.com" TargetMode="External"/><Relationship Id="rId635" Type="http://schemas.openxmlformats.org/officeDocument/2006/relationships/hyperlink" Target="1011-Land%20Degradation_abstract%20submitted.docx" TargetMode="External"/><Relationship Id="rId677" Type="http://schemas.openxmlformats.org/officeDocument/2006/relationships/hyperlink" Target="1026-Abstract-ACRS2014-Akira-Hirano.doc" TargetMode="External"/><Relationship Id="rId232" Type="http://schemas.openxmlformats.org/officeDocument/2006/relationships/hyperlink" Target="145-AbrilLaura%20AbstractACRS2014.docx" TargetMode="External"/><Relationship Id="rId274" Type="http://schemas.openxmlformats.org/officeDocument/2006/relationships/hyperlink" Target="mailto:magedupm@hotmail.com" TargetMode="External"/><Relationship Id="rId481" Type="http://schemas.openxmlformats.org/officeDocument/2006/relationships/hyperlink" Target="mailto:g.metternicht@unsw.edu.au" TargetMode="External"/><Relationship Id="rId702" Type="http://schemas.openxmlformats.org/officeDocument/2006/relationships/hyperlink" Target="mailto:paringit@gmail.com" TargetMode="External"/><Relationship Id="rId27" Type="http://schemas.openxmlformats.org/officeDocument/2006/relationships/hyperlink" Target="19-TeLEOS%20%20in%20multi-source%20maritme%20security%20Abstract.pdf" TargetMode="External"/><Relationship Id="rId69" Type="http://schemas.openxmlformats.org/officeDocument/2006/relationships/hyperlink" Target="46-%5bAbstract%5d%20Development%20of%20Pedestrian%20DR%20and%20Beacon%20AP%20integration%20Filter%20%20With%20Simple%20Map%20Matching.docx" TargetMode="External"/><Relationship Id="rId134" Type="http://schemas.openxmlformats.org/officeDocument/2006/relationships/hyperlink" Target="171-ACRS)Self-calibration%20in%20Terrestrial%20LiDAR%20Observation%20of%20Direct%20TOF%20type.doc" TargetMode="External"/><Relationship Id="rId537" Type="http://schemas.openxmlformats.org/officeDocument/2006/relationships/hyperlink" Target="mailto:101257008@nccu.edu.tw" TargetMode="External"/><Relationship Id="rId579" Type="http://schemas.openxmlformats.org/officeDocument/2006/relationships/hyperlink" Target="337-ACRS2014_Abstract_Macapagal.pdf" TargetMode="External"/><Relationship Id="rId744" Type="http://schemas.openxmlformats.org/officeDocument/2006/relationships/hyperlink" Target="1047-AbstractSaito.docx" TargetMode="External"/><Relationship Id="rId80" Type="http://schemas.openxmlformats.org/officeDocument/2006/relationships/hyperlink" Target="57-ACRS%202014%20ABSTRAC_manoj.pdf" TargetMode="External"/><Relationship Id="rId176" Type="http://schemas.openxmlformats.org/officeDocument/2006/relationships/hyperlink" Target="111-THE%20APPLICATION%20OF%20VGI%20ON%20SPATIAL%20CLUSTER%20ANALYSIS%20OF%20TRAFFIC%20INCIDENTS.pdf" TargetMode="External"/><Relationship Id="rId341" Type="http://schemas.openxmlformats.org/officeDocument/2006/relationships/hyperlink" Target="mailto:nao.mitsuzuka@ajiko.co.jp" TargetMode="External"/><Relationship Id="rId383" Type="http://schemas.openxmlformats.org/officeDocument/2006/relationships/hyperlink" Target="mailto:narut@gistda.or.th" TargetMode="External"/><Relationship Id="rId439" Type="http://schemas.openxmlformats.org/officeDocument/2006/relationships/hyperlink" Target="260-Abstract_ACRS2014_lcc.docx" TargetMode="External"/><Relationship Id="rId590" Type="http://schemas.openxmlformats.org/officeDocument/2006/relationships/hyperlink" Target="mailto:101257033@nccu.edu.tw" TargetMode="External"/><Relationship Id="rId604" Type="http://schemas.openxmlformats.org/officeDocument/2006/relationships/hyperlink" Target="mailto:antonyh@nu.ac.th" TargetMode="External"/><Relationship Id="rId646" Type="http://schemas.openxmlformats.org/officeDocument/2006/relationships/hyperlink" Target="375-Jonai.pdf" TargetMode="External"/><Relationship Id="rId201" Type="http://schemas.openxmlformats.org/officeDocument/2006/relationships/hyperlink" Target="mailto:andrew@ncdr.nat.gov.tw" TargetMode="External"/><Relationship Id="rId243" Type="http://schemas.openxmlformats.org/officeDocument/2006/relationships/hyperlink" Target="mailto:ssun33023@naver.com" TargetMode="External"/><Relationship Id="rId285" Type="http://schemas.openxmlformats.org/officeDocument/2006/relationships/hyperlink" Target="mailto:rabieahtul@siswa.ukm.edu.my" TargetMode="External"/><Relationship Id="rId450" Type="http://schemas.openxmlformats.org/officeDocument/2006/relationships/hyperlink" Target="mailto:lychang@csrsr.ncu.edu.tw" TargetMode="External"/><Relationship Id="rId506" Type="http://schemas.openxmlformats.org/officeDocument/2006/relationships/hyperlink" Target="mailto:oliverex800630@hotmail.com" TargetMode="External"/><Relationship Id="rId688" Type="http://schemas.openxmlformats.org/officeDocument/2006/relationships/hyperlink" Target="296-ACRS%202014%20Abstract%20-%20MZA%20Rahman%20Flood%20Hazard%20Mapping.docx" TargetMode="External"/><Relationship Id="rId38" Type="http://schemas.openxmlformats.org/officeDocument/2006/relationships/hyperlink" Target="mailto:beiranvand.amin80@gmail.com" TargetMode="External"/><Relationship Id="rId103" Type="http://schemas.openxmlformats.org/officeDocument/2006/relationships/hyperlink" Target="70-Spatial%20and%20Probability%20Analysis%20about%20Drought%20Vulnerability%20and%20Risk%20in%20South%20Korea_yonsei%20university_Hyo%20Seon%20Jang.docx" TargetMode="External"/><Relationship Id="rId310" Type="http://schemas.openxmlformats.org/officeDocument/2006/relationships/hyperlink" Target="193-ACRS2014_ho.pdf" TargetMode="External"/><Relationship Id="rId492" Type="http://schemas.openxmlformats.org/officeDocument/2006/relationships/hyperlink" Target="287-ACRS2014%20Anurag%20Aeron.docx" TargetMode="External"/><Relationship Id="rId548" Type="http://schemas.openxmlformats.org/officeDocument/2006/relationships/hyperlink" Target="mailto:h10082@shibaura-it.ac.jp" TargetMode="External"/><Relationship Id="rId713" Type="http://schemas.openxmlformats.org/officeDocument/2006/relationships/hyperlink" Target="mailto:soni@iis.u-tokyo.ac.jp" TargetMode="External"/><Relationship Id="rId755" Type="http://schemas.openxmlformats.org/officeDocument/2006/relationships/hyperlink" Target="229-cmpascual_abstract.doc" TargetMode="External"/><Relationship Id="rId91" Type="http://schemas.openxmlformats.org/officeDocument/2006/relationships/hyperlink" Target="mailto:tampangallo@yahoo.co.id" TargetMode="External"/><Relationship Id="rId145" Type="http://schemas.openxmlformats.org/officeDocument/2006/relationships/hyperlink" Target="mailto:shimazaki@c.kisarazu.ac.jp" TargetMode="External"/><Relationship Id="rId187" Type="http://schemas.openxmlformats.org/officeDocument/2006/relationships/hyperlink" Target="118-Abstract.doc" TargetMode="External"/><Relationship Id="rId352" Type="http://schemas.openxmlformats.org/officeDocument/2006/relationships/hyperlink" Target="212-LARGE%20SCALE%20MAPPING%20OF%20SETTLEMENTS%20AND%20URBAN%20AREAS%20WITH%20SPOT%206&amp;7.doc" TargetMode="External"/><Relationship Id="rId394" Type="http://schemas.openxmlformats.org/officeDocument/2006/relationships/hyperlink" Target="mailto:rick84032@gmail.com" TargetMode="External"/><Relationship Id="rId408" Type="http://schemas.openxmlformats.org/officeDocument/2006/relationships/hyperlink" Target="mailto:tateo@mail.nctu.edu.tw" TargetMode="External"/><Relationship Id="rId615" Type="http://schemas.openxmlformats.org/officeDocument/2006/relationships/hyperlink" Target="360-Dual%20Polarization%20and%20Multi-Incidence%20Angle%20Approach.docx" TargetMode="External"/><Relationship Id="rId212" Type="http://schemas.openxmlformats.org/officeDocument/2006/relationships/hyperlink" Target="mailto:ndtai@iop.vast.ac.vn" TargetMode="External"/><Relationship Id="rId254" Type="http://schemas.openxmlformats.org/officeDocument/2006/relationships/hyperlink" Target="mailto:shjang@geocni.com" TargetMode="External"/><Relationship Id="rId657" Type="http://schemas.openxmlformats.org/officeDocument/2006/relationships/hyperlink" Target="1015-Abstract-A%20New%20Approach%20to%20Land-cover%20Change%20Detection%20Using%20High-resolution%20FS2%20and%20TerraSAR-X%20Images%20in%20Mountainous%20Terrain%20v.doc" TargetMode="External"/><Relationship Id="rId699" Type="http://schemas.openxmlformats.org/officeDocument/2006/relationships/hyperlink" Target="mailto:michel.siguier@astrium.eads.net" TargetMode="External"/><Relationship Id="rId49" Type="http://schemas.openxmlformats.org/officeDocument/2006/relationships/hyperlink" Target="34-abstract%20for%20ARCS2014.docx" TargetMode="External"/><Relationship Id="rId114" Type="http://schemas.openxmlformats.org/officeDocument/2006/relationships/hyperlink" Target="76-ACRS%202014%20abstrack_Estimation%20of%20Paddy%20Productivity_Alia%20Saskia.docx" TargetMode="External"/><Relationship Id="rId296" Type="http://schemas.openxmlformats.org/officeDocument/2006/relationships/hyperlink" Target="187-Elvidge_ACRS_Abstract_20140514.docx" TargetMode="External"/><Relationship Id="rId461" Type="http://schemas.openxmlformats.org/officeDocument/2006/relationships/hyperlink" Target="mailto:chathura.hasanka@gmail.com" TargetMode="External"/><Relationship Id="rId517" Type="http://schemas.openxmlformats.org/officeDocument/2006/relationships/hyperlink" Target="300-MasafumiNakagawa_infrastructure_ACRS_abst_20140530.doc" TargetMode="External"/><Relationship Id="rId559" Type="http://schemas.openxmlformats.org/officeDocument/2006/relationships/hyperlink" Target="326-ACRS_abstract_TSW.docx" TargetMode="External"/><Relationship Id="rId724" Type="http://schemas.openxmlformats.org/officeDocument/2006/relationships/hyperlink" Target="mailto:mustak.sk5@gmail.com" TargetMode="External"/><Relationship Id="rId766" Type="http://schemas.openxmlformats.org/officeDocument/2006/relationships/hyperlink" Target="383-paper1.docx" TargetMode="External"/><Relationship Id="rId60" Type="http://schemas.openxmlformats.org/officeDocument/2006/relationships/hyperlink" Target="mailto:endingover@naver.com" TargetMode="External"/><Relationship Id="rId156" Type="http://schemas.openxmlformats.org/officeDocument/2006/relationships/hyperlink" Target="98-Abstract(Syoji%20Nakamura).pdf" TargetMode="External"/><Relationship Id="rId198" Type="http://schemas.openxmlformats.org/officeDocument/2006/relationships/hyperlink" Target="124-PLANDO,%20et%20al.%20Aerosol%20Optical%20Thickness%20and%20Total%20Ozone%20Column...ACRS%202014.pdf" TargetMode="External"/><Relationship Id="rId321" Type="http://schemas.openxmlformats.org/officeDocument/2006/relationships/hyperlink" Target="199-NDD_ACRS2014_abstract.docx" TargetMode="External"/><Relationship Id="rId363" Type="http://schemas.openxmlformats.org/officeDocument/2006/relationships/hyperlink" Target="219-Abstract-ED.doc" TargetMode="External"/><Relationship Id="rId419" Type="http://schemas.openxmlformats.org/officeDocument/2006/relationships/hyperlink" Target="248-2014Abst4ACRS.doc" TargetMode="External"/><Relationship Id="rId570" Type="http://schemas.openxmlformats.org/officeDocument/2006/relationships/hyperlink" Target="mailto:gshinde1313@gmail.com" TargetMode="External"/><Relationship Id="rId626" Type="http://schemas.openxmlformats.org/officeDocument/2006/relationships/hyperlink" Target="365-2014_ACRS_Abstract.doc" TargetMode="External"/><Relationship Id="rId223" Type="http://schemas.openxmlformats.org/officeDocument/2006/relationships/hyperlink" Target="mailto:d.b.p.shrestha@utwente.nl" TargetMode="External"/><Relationship Id="rId430" Type="http://schemas.openxmlformats.org/officeDocument/2006/relationships/hyperlink" Target="mailto:pankajps.iitr@gmail.com" TargetMode="External"/><Relationship Id="rId668" Type="http://schemas.openxmlformats.org/officeDocument/2006/relationships/hyperlink" Target="1023-Abstract%20to%20conference%20ACRS%202014.doc" TargetMode="External"/><Relationship Id="rId18" Type="http://schemas.openxmlformats.org/officeDocument/2006/relationships/hyperlink" Target="mailto:zhangying7@radi.ac.cn" TargetMode="External"/><Relationship Id="rId265" Type="http://schemas.openxmlformats.org/officeDocument/2006/relationships/hyperlink" Target="168-ACRS-2014-Abstract-Niendya-Lulus.docx" TargetMode="External"/><Relationship Id="rId472" Type="http://schemas.openxmlformats.org/officeDocument/2006/relationships/hyperlink" Target="277-roadAbstract.docx" TargetMode="External"/><Relationship Id="rId528" Type="http://schemas.openxmlformats.org/officeDocument/2006/relationships/hyperlink" Target="mailto:ronmcdo@gmail.com" TargetMode="External"/><Relationship Id="rId735" Type="http://schemas.openxmlformats.org/officeDocument/2006/relationships/hyperlink" Target="1-Absract_ACRS2014_KSOo.docx" TargetMode="External"/><Relationship Id="rId125" Type="http://schemas.openxmlformats.org/officeDocument/2006/relationships/hyperlink" Target="mailto:misong1216@naver.com" TargetMode="External"/><Relationship Id="rId167" Type="http://schemas.openxmlformats.org/officeDocument/2006/relationships/hyperlink" Target="106-ACRS%20Abstruct_Hui-Chuan%20Li.pdf" TargetMode="External"/><Relationship Id="rId332" Type="http://schemas.openxmlformats.org/officeDocument/2006/relationships/hyperlink" Target="117-Abstract-Jiang_ACRS2014_Rancin_20140518_edited.doc" TargetMode="External"/><Relationship Id="rId374" Type="http://schemas.openxmlformats.org/officeDocument/2006/relationships/hyperlink" Target="1001-Next%20Generation%20of%20DMC%20Small%20Satellite%20Sensors%20for%20Constellations%20and%20Services-abstract%202014.doc" TargetMode="External"/><Relationship Id="rId581" Type="http://schemas.openxmlformats.org/officeDocument/2006/relationships/hyperlink" Target="338-acrs2014%20abstract_Boredin%20Saengtuksin.docx" TargetMode="External"/><Relationship Id="rId71" Type="http://schemas.openxmlformats.org/officeDocument/2006/relationships/hyperlink" Target="48-abstract-CPC-ACRS-1.docx" TargetMode="External"/><Relationship Id="rId234" Type="http://schemas.openxmlformats.org/officeDocument/2006/relationships/hyperlink" Target="146-ACRS2014_Abstract.docx" TargetMode="External"/><Relationship Id="rId637" Type="http://schemas.openxmlformats.org/officeDocument/2006/relationships/hyperlink" Target="366-abstract_jeong.doc" TargetMode="External"/><Relationship Id="rId679" Type="http://schemas.openxmlformats.org/officeDocument/2006/relationships/hyperlink" Target="mailto:kennetho@ksat.no" TargetMode="External"/><Relationship Id="rId2" Type="http://schemas.openxmlformats.org/officeDocument/2006/relationships/hyperlink" Target="mailto:ksoo@myanmarpeace.org" TargetMode="External"/><Relationship Id="rId29" Type="http://schemas.openxmlformats.org/officeDocument/2006/relationships/hyperlink" Target="20-GANZORIG_abstract.docx" TargetMode="External"/><Relationship Id="rId276" Type="http://schemas.openxmlformats.org/officeDocument/2006/relationships/hyperlink" Target="mailto:magedupm@hotmail.com" TargetMode="External"/><Relationship Id="rId441" Type="http://schemas.openxmlformats.org/officeDocument/2006/relationships/hyperlink" Target="261-Abstract_ACRS2014_wcc.doc" TargetMode="External"/><Relationship Id="rId483" Type="http://schemas.openxmlformats.org/officeDocument/2006/relationships/hyperlink" Target="mailto:g.metternicht@unsw.edu.au" TargetMode="External"/><Relationship Id="rId539" Type="http://schemas.openxmlformats.org/officeDocument/2006/relationships/hyperlink" Target="mailto:ttdan1805@gmail.com" TargetMode="External"/><Relationship Id="rId690" Type="http://schemas.openxmlformats.org/officeDocument/2006/relationships/hyperlink" Target="336-Hsin-Hao%20Lien_abstract.docx" TargetMode="External"/><Relationship Id="rId704" Type="http://schemas.openxmlformats.org/officeDocument/2006/relationships/hyperlink" Target="mailto:4bahm005@mail.tokai-u.jp" TargetMode="External"/><Relationship Id="rId746" Type="http://schemas.openxmlformats.org/officeDocument/2006/relationships/hyperlink" Target="51-ACRS2014_BRiadi_Wiwin.doc" TargetMode="External"/><Relationship Id="rId40" Type="http://schemas.openxmlformats.org/officeDocument/2006/relationships/hyperlink" Target="29-abstract%201.docx" TargetMode="External"/><Relationship Id="rId136" Type="http://schemas.openxmlformats.org/officeDocument/2006/relationships/hyperlink" Target="177-Abstract-5-15.pdf" TargetMode="External"/><Relationship Id="rId178" Type="http://schemas.openxmlformats.org/officeDocument/2006/relationships/hyperlink" Target="112-Abstract_ACRS2014_Sekiguchi.pdf" TargetMode="External"/><Relationship Id="rId301" Type="http://schemas.openxmlformats.org/officeDocument/2006/relationships/hyperlink" Target="mailto:sangita.z@iitb.ac.in" TargetMode="External"/><Relationship Id="rId343" Type="http://schemas.openxmlformats.org/officeDocument/2006/relationships/hyperlink" Target="mailto:maungmoe.myint@mnrii.com" TargetMode="External"/><Relationship Id="rId550" Type="http://schemas.openxmlformats.org/officeDocument/2006/relationships/hyperlink" Target="322-2014_ACRS_abstract_TC.pdf" TargetMode="External"/><Relationship Id="rId82" Type="http://schemas.openxmlformats.org/officeDocument/2006/relationships/hyperlink" Target="58-AMueller_abstract_Analysis_AOD_AE_2007-2014.pdf" TargetMode="External"/><Relationship Id="rId203" Type="http://schemas.openxmlformats.org/officeDocument/2006/relationships/hyperlink" Target="mailto:thirayuth@gmail.com" TargetMode="External"/><Relationship Id="rId385" Type="http://schemas.openxmlformats.org/officeDocument/2006/relationships/hyperlink" Target="mailto:chudechlosiri@gmail.com" TargetMode="External"/><Relationship Id="rId592" Type="http://schemas.openxmlformats.org/officeDocument/2006/relationships/hyperlink" Target="344-A%20Study%20On%20Cadastral%20Coordinate%20Transformation%20Using%20Genetic%20Algorithm%20based%20Least%20Square%20Support%20Vector%20Machin2.pdf" TargetMode="External"/><Relationship Id="rId606" Type="http://schemas.openxmlformats.org/officeDocument/2006/relationships/hyperlink" Target="mailto:nverma1972@gmail.com" TargetMode="External"/><Relationship Id="rId648" Type="http://schemas.openxmlformats.org/officeDocument/2006/relationships/hyperlink" Target="375-Abstract%20main%20presentation_%20Borislava%20Manolova_KSAT.docx" TargetMode="External"/><Relationship Id="rId245" Type="http://schemas.openxmlformats.org/officeDocument/2006/relationships/hyperlink" Target="mailto:winnie_0804@live.com" TargetMode="External"/><Relationship Id="rId287" Type="http://schemas.openxmlformats.org/officeDocument/2006/relationships/hyperlink" Target="mailto:panu@gistda.or.th" TargetMode="External"/><Relationship Id="rId410" Type="http://schemas.openxmlformats.org/officeDocument/2006/relationships/hyperlink" Target="mailto:dinhthibaohoa@hus.edu.vn" TargetMode="External"/><Relationship Id="rId452" Type="http://schemas.openxmlformats.org/officeDocument/2006/relationships/hyperlink" Target="1009-Abstract%20for%20ACRS_%20Dr.MMKhaing.docx" TargetMode="External"/><Relationship Id="rId494" Type="http://schemas.openxmlformats.org/officeDocument/2006/relationships/hyperlink" Target="288-abstract_naokikatayama.pdf" TargetMode="External"/><Relationship Id="rId508" Type="http://schemas.openxmlformats.org/officeDocument/2006/relationships/hyperlink" Target="mailto:drmuhdzulkarnain@gmail.com" TargetMode="External"/><Relationship Id="rId715" Type="http://schemas.openxmlformats.org/officeDocument/2006/relationships/hyperlink" Target="mailto:sorgog@iis.u-tokyo.ac.jp" TargetMode="External"/><Relationship Id="rId105" Type="http://schemas.openxmlformats.org/officeDocument/2006/relationships/hyperlink" Target="71-ACRS2014_Supannee_Tanathong%20030.pdf" TargetMode="External"/><Relationship Id="rId147" Type="http://schemas.openxmlformats.org/officeDocument/2006/relationships/hyperlink" Target="90-ANSTRAC2.doc" TargetMode="External"/><Relationship Id="rId312" Type="http://schemas.openxmlformats.org/officeDocument/2006/relationships/hyperlink" Target="194-Archaeological%20Resource%20Mapping%20Pyu%20Ancient%20City%20Myanmar.doc" TargetMode="External"/><Relationship Id="rId354" Type="http://schemas.openxmlformats.org/officeDocument/2006/relationships/hyperlink" Target="214-SPOT%20SATELLITES%20TO%20SUPPORT%20REDD%20AT%20NATIONAL%20&amp;%20PROJECT%20SCALES.doc" TargetMode="External"/><Relationship Id="rId757" Type="http://schemas.openxmlformats.org/officeDocument/2006/relationships/hyperlink" Target="329-TranThiVan_abs_UrbanHeatEnvi.pdf" TargetMode="External"/><Relationship Id="rId51" Type="http://schemas.openxmlformats.org/officeDocument/2006/relationships/hyperlink" Target="35-IRMADI_ACRS_2014_IRMADI.doc" TargetMode="External"/><Relationship Id="rId93" Type="http://schemas.openxmlformats.org/officeDocument/2006/relationships/hyperlink" Target="mailto:knamsang@gmail.com" TargetMode="External"/><Relationship Id="rId189" Type="http://schemas.openxmlformats.org/officeDocument/2006/relationships/hyperlink" Target="119-Uncertainty_classification.pdf" TargetMode="External"/><Relationship Id="rId396" Type="http://schemas.openxmlformats.org/officeDocument/2006/relationships/hyperlink" Target="mailto:dylan14138j@gmail.com" TargetMode="External"/><Relationship Id="rId561" Type="http://schemas.openxmlformats.org/officeDocument/2006/relationships/hyperlink" Target="327-Abstract%20CKim%20et%20al%20Korea.docx" TargetMode="External"/><Relationship Id="rId617" Type="http://schemas.openxmlformats.org/officeDocument/2006/relationships/hyperlink" Target="mailto:charis.lanaras@geod.baug.ethz.ch" TargetMode="External"/><Relationship Id="rId659" Type="http://schemas.openxmlformats.org/officeDocument/2006/relationships/hyperlink" Target="1017-Conference%20paper.pdf" TargetMode="External"/><Relationship Id="rId214" Type="http://schemas.openxmlformats.org/officeDocument/2006/relationships/hyperlink" Target="mailto:aram200@snu.ac.kr" TargetMode="External"/><Relationship Id="rId256" Type="http://schemas.openxmlformats.org/officeDocument/2006/relationships/hyperlink" Target="mailto:pillarhui@gmail.com" TargetMode="External"/><Relationship Id="rId298" Type="http://schemas.openxmlformats.org/officeDocument/2006/relationships/hyperlink" Target="188-ACRS2014_abstract.pdf" TargetMode="External"/><Relationship Id="rId421" Type="http://schemas.openxmlformats.org/officeDocument/2006/relationships/hyperlink" Target="mailto:tokumaru@pp.iij4u.or.jp" TargetMode="External"/><Relationship Id="rId463" Type="http://schemas.openxmlformats.org/officeDocument/2006/relationships/hyperlink" Target="mailto:budiman6109@gmail.com" TargetMode="External"/><Relationship Id="rId519" Type="http://schemas.openxmlformats.org/officeDocument/2006/relationships/hyperlink" Target="301-MasafumiNakagawa_indoor_ACRS_abst_20140530.doc" TargetMode="External"/><Relationship Id="rId670" Type="http://schemas.openxmlformats.org/officeDocument/2006/relationships/hyperlink" Target="1024-ACRS_abstract_Kerle.docx" TargetMode="External"/><Relationship Id="rId116" Type="http://schemas.openxmlformats.org/officeDocument/2006/relationships/hyperlink" Target="77-ACRS2014_abstract_nagatani.doc" TargetMode="External"/><Relationship Id="rId158" Type="http://schemas.openxmlformats.org/officeDocument/2006/relationships/hyperlink" Target="99-ACRS2014_abs_Shou_Hao_Chiang.docx" TargetMode="External"/><Relationship Id="rId323" Type="http://schemas.openxmlformats.org/officeDocument/2006/relationships/hyperlink" Target="200-abstract_Variability%20Assessment%20of%20Soil%20Organic%20Carbon.doc" TargetMode="External"/><Relationship Id="rId530" Type="http://schemas.openxmlformats.org/officeDocument/2006/relationships/hyperlink" Target="mailto:sgs@uos.ac.kr" TargetMode="External"/><Relationship Id="rId726" Type="http://schemas.openxmlformats.org/officeDocument/2006/relationships/hyperlink" Target="1039-Abstract_Nina_UNPAR.pdf" TargetMode="External"/><Relationship Id="rId768" Type="http://schemas.openxmlformats.org/officeDocument/2006/relationships/hyperlink" Target="6-Review%20of%20Vegetation%20Indices%20for%20Detection%20of%20Changes%20in%20Vegetation%20Patterns.docx" TargetMode="External"/><Relationship Id="rId20" Type="http://schemas.openxmlformats.org/officeDocument/2006/relationships/hyperlink" Target="14-Ying%20ZHANG.docx" TargetMode="External"/><Relationship Id="rId62" Type="http://schemas.openxmlformats.org/officeDocument/2006/relationships/hyperlink" Target="mailto:likebasic@cnu.ac.kr" TargetMode="External"/><Relationship Id="rId365" Type="http://schemas.openxmlformats.org/officeDocument/2006/relationships/hyperlink" Target="220-acrs2014_Liu.pdf" TargetMode="External"/><Relationship Id="rId572" Type="http://schemas.openxmlformats.org/officeDocument/2006/relationships/hyperlink" Target="mailto:changewiththetime@hotmail.com" TargetMode="External"/><Relationship Id="rId628" Type="http://schemas.openxmlformats.org/officeDocument/2006/relationships/hyperlink" Target="367-abstract_Ahn.doc" TargetMode="External"/><Relationship Id="rId225" Type="http://schemas.openxmlformats.org/officeDocument/2006/relationships/hyperlink" Target="mailto:thtam2@live.utm.my" TargetMode="External"/><Relationship Id="rId267" Type="http://schemas.openxmlformats.org/officeDocument/2006/relationships/hyperlink" Target="mailto:takaogen@affrc.go.jp" TargetMode="External"/><Relationship Id="rId432" Type="http://schemas.openxmlformats.org/officeDocument/2006/relationships/hyperlink" Target="mailto:serenajan@gmail.com" TargetMode="External"/><Relationship Id="rId474" Type="http://schemas.openxmlformats.org/officeDocument/2006/relationships/hyperlink" Target="277-Using%20multi%20temporal%20geomorphological%20data%20to%20assess%20the%20denudation%20rate%20and%20erosion%20characteristic%20in%20Kutingkeng%20mudstone%20SW%20Taiwan_2.docx" TargetMode="External"/><Relationship Id="rId127" Type="http://schemas.openxmlformats.org/officeDocument/2006/relationships/hyperlink" Target="mailto:yinruojie201@gmail.com" TargetMode="External"/><Relationship Id="rId681" Type="http://schemas.openxmlformats.org/officeDocument/2006/relationships/hyperlink" Target="mailto:martink@ksat.no" TargetMode="External"/><Relationship Id="rId737" Type="http://schemas.openxmlformats.org/officeDocument/2006/relationships/hyperlink" Target="21-Enkhjargal_abstract1.docx" TargetMode="External"/><Relationship Id="rId31" Type="http://schemas.openxmlformats.org/officeDocument/2006/relationships/hyperlink" Target="22-ACRS2014-hosomura.doc" TargetMode="External"/><Relationship Id="rId73" Type="http://schemas.openxmlformats.org/officeDocument/2006/relationships/hyperlink" Target="50-Abstract%20form-kuwahara-ibaraki%20university.docx" TargetMode="External"/><Relationship Id="rId169" Type="http://schemas.openxmlformats.org/officeDocument/2006/relationships/hyperlink" Target="107-Abstract_ACRS2014_dewayany%20etal.docx" TargetMode="External"/><Relationship Id="rId334" Type="http://schemas.openxmlformats.org/officeDocument/2006/relationships/hyperlink" Target="204-leeabs.pdf" TargetMode="External"/><Relationship Id="rId376" Type="http://schemas.openxmlformats.org/officeDocument/2006/relationships/hyperlink" Target="mailto:zqq@faculty.pccu.edu.tw" TargetMode="External"/><Relationship Id="rId541" Type="http://schemas.openxmlformats.org/officeDocument/2006/relationships/hyperlink" Target="mailto:cayday@cvm.com.tr" TargetMode="External"/><Relationship Id="rId583" Type="http://schemas.openxmlformats.org/officeDocument/2006/relationships/hyperlink" Target="339-abstract_GEOSS-AP.docx" TargetMode="External"/><Relationship Id="rId639" Type="http://schemas.openxmlformats.org/officeDocument/2006/relationships/hyperlink" Target="372-abstract_Jinwoo%20park-pukyong%20national%20university.doc" TargetMode="External"/><Relationship Id="rId4" Type="http://schemas.openxmlformats.org/officeDocument/2006/relationships/hyperlink" Target="mailto:bryerson@kimgeomatics.com" TargetMode="External"/><Relationship Id="rId180" Type="http://schemas.openxmlformats.org/officeDocument/2006/relationships/hyperlink" Target="113-01TRMM_app_Flood.docx" TargetMode="External"/><Relationship Id="rId236" Type="http://schemas.openxmlformats.org/officeDocument/2006/relationships/hyperlink" Target="147-The%20Evolution%20of%20GISTDA%20Satellite%20Operation%20Center_ABSTRACT.pdf" TargetMode="External"/><Relationship Id="rId278" Type="http://schemas.openxmlformats.org/officeDocument/2006/relationships/hyperlink" Target="mailto:magedupm@hotmail.com" TargetMode="External"/><Relationship Id="rId401" Type="http://schemas.openxmlformats.org/officeDocument/2006/relationships/hyperlink" Target="239-Maneuver%20Image%20Quality%20Raising%20for%20SJ-9A%20Satellite&#65288;2014&#65289;.docx" TargetMode="External"/><Relationship Id="rId443" Type="http://schemas.openxmlformats.org/officeDocument/2006/relationships/hyperlink" Target="262-Abstract_Muditha%20Heenkenda.docx" TargetMode="External"/><Relationship Id="rId650" Type="http://schemas.openxmlformats.org/officeDocument/2006/relationships/hyperlink" Target="376-ACRS%202014_abstract_Rosario%20Ang.doc" TargetMode="External"/><Relationship Id="rId303" Type="http://schemas.openxmlformats.org/officeDocument/2006/relationships/hyperlink" Target="mailto:atiqahaainaa@gmail.com" TargetMode="External"/><Relationship Id="rId485" Type="http://schemas.openxmlformats.org/officeDocument/2006/relationships/hyperlink" Target="284-02.%20abstract%20ACRS-2014.pdf" TargetMode="External"/><Relationship Id="rId692" Type="http://schemas.openxmlformats.org/officeDocument/2006/relationships/hyperlink" Target="mailto:hieunguyen@yonsei.ac.kr" TargetMode="External"/><Relationship Id="rId706" Type="http://schemas.openxmlformats.org/officeDocument/2006/relationships/hyperlink" Target="1036-ACRS2014_Abstract_Weather_Tokutsu.doc" TargetMode="External"/><Relationship Id="rId748" Type="http://schemas.openxmlformats.org/officeDocument/2006/relationships/hyperlink" Target="65-ACRS_ACRS2014_G_Seta.docx" TargetMode="External"/><Relationship Id="rId42" Type="http://schemas.openxmlformats.org/officeDocument/2006/relationships/hyperlink" Target="mailto:awaya@green.gifu-u.ac.jp" TargetMode="External"/><Relationship Id="rId84" Type="http://schemas.openxmlformats.org/officeDocument/2006/relationships/hyperlink" Target="59-ACRS2014Abstract_Goldin.pdf" TargetMode="External"/><Relationship Id="rId138" Type="http://schemas.openxmlformats.org/officeDocument/2006/relationships/hyperlink" Target="84-Abstract.doc" TargetMode="External"/><Relationship Id="rId345" Type="http://schemas.openxmlformats.org/officeDocument/2006/relationships/hyperlink" Target="mailto:maungmoe.myint@mnrii.com" TargetMode="External"/><Relationship Id="rId387" Type="http://schemas.openxmlformats.org/officeDocument/2006/relationships/hyperlink" Target="mailto:soe.myint@asu.edu" TargetMode="External"/><Relationship Id="rId510" Type="http://schemas.openxmlformats.org/officeDocument/2006/relationships/hyperlink" Target="mailto:basduy2309@gmail.com" TargetMode="External"/><Relationship Id="rId552" Type="http://schemas.openxmlformats.org/officeDocument/2006/relationships/hyperlink" Target="mailto:sakura0477@hotmail.com" TargetMode="External"/><Relationship Id="rId594" Type="http://schemas.openxmlformats.org/officeDocument/2006/relationships/hyperlink" Target="mailto:lakmal@ait.ac.th" TargetMode="External"/><Relationship Id="rId608" Type="http://schemas.openxmlformats.org/officeDocument/2006/relationships/hyperlink" Target="mailto:devyani.rathore2@gmail.com" TargetMode="External"/><Relationship Id="rId191" Type="http://schemas.openxmlformats.org/officeDocument/2006/relationships/hyperlink" Target="120-ACRS.pdf" TargetMode="External"/><Relationship Id="rId205" Type="http://schemas.openxmlformats.org/officeDocument/2006/relationships/hyperlink" Target="129-Coastal%20Currents-BoB-ACRS.docx" TargetMode="External"/><Relationship Id="rId247" Type="http://schemas.openxmlformats.org/officeDocument/2006/relationships/hyperlink" Target="mailto:youn0603@snu.ac.kr" TargetMode="External"/><Relationship Id="rId412" Type="http://schemas.openxmlformats.org/officeDocument/2006/relationships/hyperlink" Target="mailto:huilin@cuhk.edu.hk" TargetMode="External"/><Relationship Id="rId107" Type="http://schemas.openxmlformats.org/officeDocument/2006/relationships/hyperlink" Target="72-Ivanov%20et%20al.%20ACRS-2014.doc" TargetMode="External"/><Relationship Id="rId289" Type="http://schemas.openxmlformats.org/officeDocument/2006/relationships/hyperlink" Target="mailto:hasan.abdullah@bsmrau.edu.bd" TargetMode="External"/><Relationship Id="rId454" Type="http://schemas.openxmlformats.org/officeDocument/2006/relationships/hyperlink" Target="268-3DCampusAbs.pdf" TargetMode="External"/><Relationship Id="rId496" Type="http://schemas.openxmlformats.org/officeDocument/2006/relationships/hyperlink" Target="282-Metternicht-Paper" TargetMode="External"/><Relationship Id="rId661" Type="http://schemas.openxmlformats.org/officeDocument/2006/relationships/hyperlink" Target="1019-acrs2014_full_waveform.pdf" TargetMode="External"/><Relationship Id="rId717" Type="http://schemas.openxmlformats.org/officeDocument/2006/relationships/hyperlink" Target="138-Abstract_ACRS_yyhsiao_vf.docx" TargetMode="External"/><Relationship Id="rId759" Type="http://schemas.openxmlformats.org/officeDocument/2006/relationships/hyperlink" Target="340-ACRS%20Abstract_Dida%20et.al..docx" TargetMode="External"/><Relationship Id="rId11" Type="http://schemas.openxmlformats.org/officeDocument/2006/relationships/hyperlink" Target="mailto:zhaohq@radi.ac.cn" TargetMode="External"/><Relationship Id="rId53" Type="http://schemas.openxmlformats.org/officeDocument/2006/relationships/hyperlink" Target="37-Abstract_Valentina.docx" TargetMode="External"/><Relationship Id="rId149" Type="http://schemas.openxmlformats.org/officeDocument/2006/relationships/hyperlink" Target="92-ANSTRACT%204.docx" TargetMode="External"/><Relationship Id="rId314" Type="http://schemas.openxmlformats.org/officeDocument/2006/relationships/hyperlink" Target="195-Abstract_ACRS2014_Kosaka.pdf" TargetMode="External"/><Relationship Id="rId356" Type="http://schemas.openxmlformats.org/officeDocument/2006/relationships/hyperlink" Target="215-ACRS2014-WuXY_abstract.doc" TargetMode="External"/><Relationship Id="rId398" Type="http://schemas.openxmlformats.org/officeDocument/2006/relationships/hyperlink" Target="mailto:claus0251271@gmail.com" TargetMode="External"/><Relationship Id="rId521" Type="http://schemas.openxmlformats.org/officeDocument/2006/relationships/hyperlink" Target="302-Abstract&#65293;lixi%20(the%20university%20of%20tokyo).docx" TargetMode="External"/><Relationship Id="rId563" Type="http://schemas.openxmlformats.org/officeDocument/2006/relationships/hyperlink" Target="328-Abstract-ACRS2013-Tseng.doc" TargetMode="External"/><Relationship Id="rId619" Type="http://schemas.openxmlformats.org/officeDocument/2006/relationships/hyperlink" Target="mailto:syams@ait.ac.th" TargetMode="External"/><Relationship Id="rId770" Type="http://schemas.openxmlformats.org/officeDocument/2006/relationships/hyperlink" Target="100-ACRS_abstract.doc" TargetMode="External"/><Relationship Id="rId95" Type="http://schemas.openxmlformats.org/officeDocument/2006/relationships/hyperlink" Target="mailto:g.seta@cgiar.org" TargetMode="External"/><Relationship Id="rId160" Type="http://schemas.openxmlformats.org/officeDocument/2006/relationships/hyperlink" Target="mailto:jslai0726@gmail.com" TargetMode="External"/><Relationship Id="rId216" Type="http://schemas.openxmlformats.org/officeDocument/2006/relationships/hyperlink" Target="mailto:cheminwu@gmail.com" TargetMode="External"/><Relationship Id="rId423" Type="http://schemas.openxmlformats.org/officeDocument/2006/relationships/hyperlink" Target="250-abstractTOKU.pdf" TargetMode="External"/><Relationship Id="rId258" Type="http://schemas.openxmlformats.org/officeDocument/2006/relationships/hyperlink" Target="mailto:amon@rsch.tuis.ac.jp" TargetMode="External"/><Relationship Id="rId465" Type="http://schemas.openxmlformats.org/officeDocument/2006/relationships/hyperlink" Target="mailto:timo.bretschneider@eads.net" TargetMode="External"/><Relationship Id="rId630" Type="http://schemas.openxmlformats.org/officeDocument/2006/relationships/hyperlink" Target="368-abstract_khin.doc" TargetMode="External"/><Relationship Id="rId672" Type="http://schemas.openxmlformats.org/officeDocument/2006/relationships/hyperlink" Target="mailto:liuzhanyu@zju.edu.cn" TargetMode="External"/><Relationship Id="rId728" Type="http://schemas.openxmlformats.org/officeDocument/2006/relationships/hyperlink" Target="1041-Abstract,%20MONITORING%20AND%20PREDICTING%20THE%20URBAN%20DEVELOPMENT%20OF%20GUATEMALA%20CITY.pdf" TargetMode="External"/><Relationship Id="rId22" Type="http://schemas.openxmlformats.org/officeDocument/2006/relationships/hyperlink" Target="mailto:Soran_Parang@ut.ac.ir" TargetMode="External"/><Relationship Id="rId64" Type="http://schemas.openxmlformats.org/officeDocument/2006/relationships/hyperlink" Target="mailto:r02521113@ntu.edu.tw" TargetMode="External"/><Relationship Id="rId118" Type="http://schemas.openxmlformats.org/officeDocument/2006/relationships/hyperlink" Target="78-ACRS2014_Abstract_ishiuchi2.docx" TargetMode="External"/><Relationship Id="rId325" Type="http://schemas.openxmlformats.org/officeDocument/2006/relationships/hyperlink" Target="201-Abstract_ACRS.docx" TargetMode="External"/><Relationship Id="rId367" Type="http://schemas.openxmlformats.org/officeDocument/2006/relationships/hyperlink" Target="221-Spectral%20Library%20of%20Submerge%20Aquatic%20Vegetation.docx" TargetMode="External"/><Relationship Id="rId532" Type="http://schemas.openxmlformats.org/officeDocument/2006/relationships/hyperlink" Target="mailto:oh890224@inha.edu" TargetMode="External"/><Relationship Id="rId574" Type="http://schemas.openxmlformats.org/officeDocument/2006/relationships/hyperlink" Target="335-ACRS2014_Abstract_Reba_Chla.docx" TargetMode="External"/><Relationship Id="rId171" Type="http://schemas.openxmlformats.org/officeDocument/2006/relationships/hyperlink" Target="108-1030515_Lin_ACRS2014_Abs-Final.pdf" TargetMode="External"/><Relationship Id="rId227" Type="http://schemas.openxmlformats.org/officeDocument/2006/relationships/hyperlink" Target="mailto:cjstk891015@naver.com" TargetMode="External"/><Relationship Id="rId269" Type="http://schemas.openxmlformats.org/officeDocument/2006/relationships/hyperlink" Target="mailto:yang771024@hotmail.com" TargetMode="External"/><Relationship Id="rId434" Type="http://schemas.openxmlformats.org/officeDocument/2006/relationships/hyperlink" Target="mailto:higirl.hui5781@gmail.com" TargetMode="External"/><Relationship Id="rId476" Type="http://schemas.openxmlformats.org/officeDocument/2006/relationships/hyperlink" Target="278-Factors%20affecting%20the%20formation%20and%20the%20loss%20of%20social&#8211;ecological%20production%20landscapes%20of%20Noto%20peninsula,%20Jap.docx" TargetMode="External"/><Relationship Id="rId641" Type="http://schemas.openxmlformats.org/officeDocument/2006/relationships/hyperlink" Target="373-KKL_Abstract.docx" TargetMode="External"/><Relationship Id="rId683" Type="http://schemas.openxmlformats.org/officeDocument/2006/relationships/hyperlink" Target="mailto:martink@ksat.no" TargetMode="External"/><Relationship Id="rId739" Type="http://schemas.openxmlformats.org/officeDocument/2006/relationships/hyperlink" Target="12-Abstract_ACRS2014_Korom_new.pdf" TargetMode="External"/><Relationship Id="rId33" Type="http://schemas.openxmlformats.org/officeDocument/2006/relationships/hyperlink" Target="24-AbstracACRS2014-SKSharma.doc" TargetMode="External"/><Relationship Id="rId129" Type="http://schemas.openxmlformats.org/officeDocument/2006/relationships/hyperlink" Target="mailto:wwlovelife@126.com" TargetMode="External"/><Relationship Id="rId280" Type="http://schemas.openxmlformats.org/officeDocument/2006/relationships/hyperlink" Target="mailto:g14004yk@edu.tuis.ac.jp" TargetMode="External"/><Relationship Id="rId336" Type="http://schemas.openxmlformats.org/officeDocument/2006/relationships/hyperlink" Target="36-abstract%201.docx" TargetMode="External"/><Relationship Id="rId501" Type="http://schemas.openxmlformats.org/officeDocument/2006/relationships/hyperlink" Target="290-Abstrak_arsc_2014_sunarhadi.doc" TargetMode="External"/><Relationship Id="rId543" Type="http://schemas.openxmlformats.org/officeDocument/2006/relationships/hyperlink" Target="317-Abstract_ACRS.docx" TargetMode="External"/><Relationship Id="rId75" Type="http://schemas.openxmlformats.org/officeDocument/2006/relationships/hyperlink" Target="mailto:sweswetun2013@gmail.com" TargetMode="External"/><Relationship Id="rId140" Type="http://schemas.openxmlformats.org/officeDocument/2006/relationships/hyperlink" Target="85-GEOTHERMAL%20MANIFESTATION%20DETECTION%20USING%20LANDSAT%20IMAGERY%20MULTITEMPORAL.pdf" TargetMode="External"/><Relationship Id="rId182" Type="http://schemas.openxmlformats.org/officeDocument/2006/relationships/hyperlink" Target="114-abstract.docx" TargetMode="External"/><Relationship Id="rId378" Type="http://schemas.openxmlformats.org/officeDocument/2006/relationships/hyperlink" Target="1006-DETECT%20LAND%20COVER%20CHANGE%20BY%20USING%20NDVI%20DIFFERENCING%20AND%20POST.ACRS-2014.docx" TargetMode="External"/><Relationship Id="rId403" Type="http://schemas.openxmlformats.org/officeDocument/2006/relationships/hyperlink" Target="240-ACRS2014%20abstract%20of%20Zhenfeng%20Shao.doc" TargetMode="External"/><Relationship Id="rId585" Type="http://schemas.openxmlformats.org/officeDocument/2006/relationships/hyperlink" Target="341-Abstract-SpatialAccuracy.docx" TargetMode="External"/><Relationship Id="rId750" Type="http://schemas.openxmlformats.org/officeDocument/2006/relationships/hyperlink" Target="96-ACRS2014Abstract-Syarifuddin.docx" TargetMode="External"/><Relationship Id="rId6" Type="http://schemas.openxmlformats.org/officeDocument/2006/relationships/hyperlink" Target="mailto:rishiraj@adpc.net" TargetMode="External"/><Relationship Id="rId238" Type="http://schemas.openxmlformats.org/officeDocument/2006/relationships/hyperlink" Target="148-ACRS2014_spkim.doc" TargetMode="External"/><Relationship Id="rId445" Type="http://schemas.openxmlformats.org/officeDocument/2006/relationships/hyperlink" Target="263-AbstractACRS2014_MarinaMohdNor.docx" TargetMode="External"/><Relationship Id="rId487" Type="http://schemas.openxmlformats.org/officeDocument/2006/relationships/hyperlink" Target="285-Comparison%20between%20SEBS%20and%20SEBAL%20algorithms%20in%20evaporation%20estimation%20from%20open%20water%20surface.docx" TargetMode="External"/><Relationship Id="rId610" Type="http://schemas.openxmlformats.org/officeDocument/2006/relationships/hyperlink" Target="mailto:sultan.aksakal@geod.baug.ethz.ch" TargetMode="External"/><Relationship Id="rId652" Type="http://schemas.openxmlformats.org/officeDocument/2006/relationships/hyperlink" Target="mailto:tuongthuy.vu@nottingham.edu.my" TargetMode="External"/><Relationship Id="rId694" Type="http://schemas.openxmlformats.org/officeDocument/2006/relationships/hyperlink" Target="382-2014%20Abstract_Hieu_ACRS_atmospheric_correction.doc" TargetMode="External"/><Relationship Id="rId708" Type="http://schemas.openxmlformats.org/officeDocument/2006/relationships/hyperlink" Target="1037-ACRS2014_Abstract_chenp.doc" TargetMode="External"/><Relationship Id="rId291" Type="http://schemas.openxmlformats.org/officeDocument/2006/relationships/hyperlink" Target="mailto:saito.g.aa@m.titech.ac.jp" TargetMode="External"/><Relationship Id="rId305" Type="http://schemas.openxmlformats.org/officeDocument/2006/relationships/hyperlink" Target="mailto:fabian.surya@ymail.com" TargetMode="External"/><Relationship Id="rId347" Type="http://schemas.openxmlformats.org/officeDocument/2006/relationships/hyperlink" Target="mailto:helman.hasan@gmail.com" TargetMode="External"/><Relationship Id="rId512" Type="http://schemas.openxmlformats.org/officeDocument/2006/relationships/hyperlink" Target="mailto:glavoie@hatfieldgroup.com" TargetMode="External"/><Relationship Id="rId44" Type="http://schemas.openxmlformats.org/officeDocument/2006/relationships/hyperlink" Target="mailto:phamxuancanh@hus.edu.vn" TargetMode="External"/><Relationship Id="rId86" Type="http://schemas.openxmlformats.org/officeDocument/2006/relationships/hyperlink" Target="60-Abstract_ccru_ACRS2014V2.docx" TargetMode="External"/><Relationship Id="rId151" Type="http://schemas.openxmlformats.org/officeDocument/2006/relationships/hyperlink" Target="mailto:meriam.makinano@gmail.com" TargetMode="External"/><Relationship Id="rId389" Type="http://schemas.openxmlformats.org/officeDocument/2006/relationships/hyperlink" Target="1007-ACRS2014%20abstract%20of%20Zhenfeng%20Shao.docx" TargetMode="External"/><Relationship Id="rId554" Type="http://schemas.openxmlformats.org/officeDocument/2006/relationships/hyperlink" Target="324-ICL_ACRS_2014.doc" TargetMode="External"/><Relationship Id="rId596" Type="http://schemas.openxmlformats.org/officeDocument/2006/relationships/hyperlink" Target="mailto:lawawirojwong.siam@gmail.com" TargetMode="External"/><Relationship Id="rId761" Type="http://schemas.openxmlformats.org/officeDocument/2006/relationships/hyperlink" Target="356-Abstract_Biswajit%20Sarma_ACRS%202014.docx" TargetMode="External"/><Relationship Id="rId193" Type="http://schemas.openxmlformats.org/officeDocument/2006/relationships/hyperlink" Target="mailto:narong_p@buu.ac.th" TargetMode="External"/><Relationship Id="rId207" Type="http://schemas.openxmlformats.org/officeDocument/2006/relationships/hyperlink" Target="130-abstarct_vandana.docx" TargetMode="External"/><Relationship Id="rId249" Type="http://schemas.openxmlformats.org/officeDocument/2006/relationships/hyperlink" Target="mailto:nguyenthuyhang@vnu.edu.vn" TargetMode="External"/><Relationship Id="rId414" Type="http://schemas.openxmlformats.org/officeDocument/2006/relationships/hyperlink" Target="mailto:shattri@gmail.com" TargetMode="External"/><Relationship Id="rId456" Type="http://schemas.openxmlformats.org/officeDocument/2006/relationships/hyperlink" Target="269-Ahadnejad-Abstract.docx" TargetMode="External"/><Relationship Id="rId498" Type="http://schemas.openxmlformats.org/officeDocument/2006/relationships/hyperlink" Target="mailto:caesar.singh@dot.gov" TargetMode="External"/><Relationship Id="rId621" Type="http://schemas.openxmlformats.org/officeDocument/2006/relationships/hyperlink" Target="mailto:nsrathore53@rediffmail.com" TargetMode="External"/><Relationship Id="rId663" Type="http://schemas.openxmlformats.org/officeDocument/2006/relationships/hyperlink" Target="1021-acrs2014_abstract.pdf" TargetMode="External"/><Relationship Id="rId13" Type="http://schemas.openxmlformats.org/officeDocument/2006/relationships/hyperlink" Target="mailto:amarsaikhan64@gmail.com" TargetMode="External"/><Relationship Id="rId109" Type="http://schemas.openxmlformats.org/officeDocument/2006/relationships/hyperlink" Target="mailto:andrew@ncdr.nat.gov.tw" TargetMode="External"/><Relationship Id="rId260" Type="http://schemas.openxmlformats.org/officeDocument/2006/relationships/hyperlink" Target="mailto:fsoccci@ku.ac.th" TargetMode="External"/><Relationship Id="rId316" Type="http://schemas.openxmlformats.org/officeDocument/2006/relationships/hyperlink" Target="mailto:sweswetun2013@gmail.com" TargetMode="External"/><Relationship Id="rId523" Type="http://schemas.openxmlformats.org/officeDocument/2006/relationships/hyperlink" Target="303-acrs_abstract_v4.docx" TargetMode="External"/><Relationship Id="rId719" Type="http://schemas.openxmlformats.org/officeDocument/2006/relationships/hyperlink" Target="mailto:johnlouie.fabila@gmail.com" TargetMode="External"/><Relationship Id="rId55" Type="http://schemas.openxmlformats.org/officeDocument/2006/relationships/hyperlink" Target="38-Abtract-Hieu.docx" TargetMode="External"/><Relationship Id="rId97" Type="http://schemas.openxmlformats.org/officeDocument/2006/relationships/hyperlink" Target="67-ABSTRACT.docx" TargetMode="External"/><Relationship Id="rId120" Type="http://schemas.openxmlformats.org/officeDocument/2006/relationships/hyperlink" Target="79-Recognition%20of%20Pedestrians%20and%20Vehicles%20Based%20on%20HOG%20and%20PCA_1.pdf" TargetMode="External"/><Relationship Id="rId358" Type="http://schemas.openxmlformats.org/officeDocument/2006/relationships/hyperlink" Target="109-ACRS2014_Abstract_JianZHAO20140521.doc" TargetMode="External"/><Relationship Id="rId565" Type="http://schemas.openxmlformats.org/officeDocument/2006/relationships/hyperlink" Target="330-Abstract_ACRS2014_KonomiHara.doc" TargetMode="External"/><Relationship Id="rId730" Type="http://schemas.openxmlformats.org/officeDocument/2006/relationships/hyperlink" Target="1042-Abstract_PhamMinhHai.docx" TargetMode="External"/><Relationship Id="rId772" Type="http://schemas.openxmlformats.org/officeDocument/2006/relationships/hyperlink" Target="173-2014ACRS_abstract_Huang.pdf" TargetMode="External"/><Relationship Id="rId162" Type="http://schemas.openxmlformats.org/officeDocument/2006/relationships/hyperlink" Target="102-Abstract_ACRS2014_Santillan-et-al-Philippines.doc" TargetMode="External"/><Relationship Id="rId218" Type="http://schemas.openxmlformats.org/officeDocument/2006/relationships/hyperlink" Target="mailto:clorindakurnia@gmail.com" TargetMode="External"/><Relationship Id="rId425" Type="http://schemas.openxmlformats.org/officeDocument/2006/relationships/hyperlink" Target="251-ACRS_Abstract_Rajesh.pdf" TargetMode="External"/><Relationship Id="rId467" Type="http://schemas.openxmlformats.org/officeDocument/2006/relationships/hyperlink" Target="mailto:t_degu@nifty.com" TargetMode="External"/><Relationship Id="rId632" Type="http://schemas.openxmlformats.org/officeDocument/2006/relationships/hyperlink" Target="369-Abstract%20to%20conference%20ACRS%202014.doc" TargetMode="External"/><Relationship Id="rId271" Type="http://schemas.openxmlformats.org/officeDocument/2006/relationships/hyperlink" Target="mailto:huangsj@mail.ntou.edu.tw" TargetMode="External"/><Relationship Id="rId674" Type="http://schemas.openxmlformats.org/officeDocument/2006/relationships/hyperlink" Target="mailto:wing7026@hotmail.com" TargetMode="External"/><Relationship Id="rId24" Type="http://schemas.openxmlformats.org/officeDocument/2006/relationships/hyperlink" Target="mailto:ito@naruto-u.ac.jp" TargetMode="External"/><Relationship Id="rId66" Type="http://schemas.openxmlformats.org/officeDocument/2006/relationships/hyperlink" Target="mailto:kuwahara@mx.ibaraki.ac.jp" TargetMode="External"/><Relationship Id="rId131" Type="http://schemas.openxmlformats.org/officeDocument/2006/relationships/hyperlink" Target="mailto:jaaslwg@126.com" TargetMode="External"/><Relationship Id="rId327" Type="http://schemas.openxmlformats.org/officeDocument/2006/relationships/hyperlink" Target="202-ABSTRACT_Multi-temporal%20InSAR%20deformation%20analysis%20over%20Singapore.pdf" TargetMode="External"/><Relationship Id="rId369" Type="http://schemas.openxmlformats.org/officeDocument/2006/relationships/hyperlink" Target="222-Abstract,%20MONITORING%20AND%20PREDICTING%20THE%20URBAN%20DEVELOPMENT%20OF%20GUATEMALA%20CITY.docx.pdf" TargetMode="External"/><Relationship Id="rId534" Type="http://schemas.openxmlformats.org/officeDocument/2006/relationships/hyperlink" Target="mailto:rosechiang79@gmail.com" TargetMode="External"/><Relationship Id="rId576" Type="http://schemas.openxmlformats.org/officeDocument/2006/relationships/hyperlink" Target="mailto:thanhbq@vnu.edu.vn" TargetMode="External"/><Relationship Id="rId741" Type="http://schemas.openxmlformats.org/officeDocument/2006/relationships/hyperlink" Target="27-abstruct%202014.docx" TargetMode="External"/><Relationship Id="rId173" Type="http://schemas.openxmlformats.org/officeDocument/2006/relationships/hyperlink" Target="mailto:rqin@student.ethz.ch" TargetMode="External"/><Relationship Id="rId229" Type="http://schemas.openxmlformats.org/officeDocument/2006/relationships/hyperlink" Target="mailto:tclei@fcu.edu.tw" TargetMode="External"/><Relationship Id="rId380" Type="http://schemas.openxmlformats.org/officeDocument/2006/relationships/hyperlink" Target="226-Abstract%20-%20The%20role%20of%20small%20satellites%20in%20sustainable%20development%20and%20national%20Earth%20Observation%20systems.docx" TargetMode="External"/><Relationship Id="rId436" Type="http://schemas.openxmlformats.org/officeDocument/2006/relationships/hyperlink" Target="mailto:timo.bretschneider@eads.net" TargetMode="External"/><Relationship Id="rId601" Type="http://schemas.openxmlformats.org/officeDocument/2006/relationships/hyperlink" Target="351-Uncertainty_training%20site%20selection.pdf" TargetMode="External"/><Relationship Id="rId643" Type="http://schemas.openxmlformats.org/officeDocument/2006/relationships/hyperlink" Target="374-Abstract%20-%20ACRS%202014%20Paringit%20et%20al.docx" TargetMode="External"/><Relationship Id="rId240" Type="http://schemas.openxmlformats.org/officeDocument/2006/relationships/hyperlink" Target="149-Abstract_ACRS2014_HyoungSig%20Cho.docx" TargetMode="External"/><Relationship Id="rId478" Type="http://schemas.openxmlformats.org/officeDocument/2006/relationships/hyperlink" Target="279-PASCO_ABSTRACT_ACRS.doc" TargetMode="External"/><Relationship Id="rId685" Type="http://schemas.openxmlformats.org/officeDocument/2006/relationships/hyperlink" Target="mailto:drmuhdzulkarnain@gmail.com" TargetMode="External"/><Relationship Id="rId35" Type="http://schemas.openxmlformats.org/officeDocument/2006/relationships/hyperlink" Target="26-Abstract%20Submission_Poonsak.docx" TargetMode="External"/><Relationship Id="rId77" Type="http://schemas.openxmlformats.org/officeDocument/2006/relationships/hyperlink" Target="mailto:sungbj87@gmail.com" TargetMode="External"/><Relationship Id="rId100" Type="http://schemas.openxmlformats.org/officeDocument/2006/relationships/hyperlink" Target="mailto:sys6564@naver.com" TargetMode="External"/><Relationship Id="rId282" Type="http://schemas.openxmlformats.org/officeDocument/2006/relationships/hyperlink" Target="mailto:khamarrul@ic.utm.my" TargetMode="External"/><Relationship Id="rId338" Type="http://schemas.openxmlformats.org/officeDocument/2006/relationships/hyperlink" Target="206-abstract.docx" TargetMode="External"/><Relationship Id="rId503" Type="http://schemas.openxmlformats.org/officeDocument/2006/relationships/hyperlink" Target="291-ACRS_Abstract_final.docx" TargetMode="External"/><Relationship Id="rId545" Type="http://schemas.openxmlformats.org/officeDocument/2006/relationships/hyperlink" Target="318-Multinomial%20Logistics%20Regression%20for%20Image%20Classification_Dr.Moe_Myint_31052014_Abstract_ACRS2014.pdf" TargetMode="External"/><Relationship Id="rId587" Type="http://schemas.openxmlformats.org/officeDocument/2006/relationships/hyperlink" Target="342-ChlaCALVAL_ACRS2014_Abstract_Reba.docx" TargetMode="External"/><Relationship Id="rId710" Type="http://schemas.openxmlformats.org/officeDocument/2006/relationships/hyperlink" Target="386-2014_0608_abstract.pdf" TargetMode="External"/><Relationship Id="rId752" Type="http://schemas.openxmlformats.org/officeDocument/2006/relationships/hyperlink" Target="151-Abstract_ACRS2014_swjaw.docx" TargetMode="External"/><Relationship Id="rId8" Type="http://schemas.openxmlformats.org/officeDocument/2006/relationships/hyperlink" Target="7-Abstact2_Chittana.pdf" TargetMode="External"/><Relationship Id="rId142" Type="http://schemas.openxmlformats.org/officeDocument/2006/relationships/hyperlink" Target="mailto:magedupm@hotmail.com" TargetMode="External"/><Relationship Id="rId184" Type="http://schemas.openxmlformats.org/officeDocument/2006/relationships/hyperlink" Target="115-ABSTRACT_Dang%20Kinh%20Bac_Nguyen%20Thi%20Ha%20Thanh_2014.pdf" TargetMode="External"/><Relationship Id="rId391" Type="http://schemas.openxmlformats.org/officeDocument/2006/relationships/hyperlink" Target="233-ACRS2014%20abstract%20Huang%20and%20Zhou.docx" TargetMode="External"/><Relationship Id="rId405" Type="http://schemas.openxmlformats.org/officeDocument/2006/relationships/hyperlink" Target="242-ACRS_abstract_ADACHI.docx" TargetMode="External"/><Relationship Id="rId447" Type="http://schemas.openxmlformats.org/officeDocument/2006/relationships/hyperlink" Target="265-AbstractNPD.doc" TargetMode="External"/><Relationship Id="rId612" Type="http://schemas.openxmlformats.org/officeDocument/2006/relationships/hyperlink" Target="358-ACRS2014_NADZRI_Precursors.docx" TargetMode="External"/><Relationship Id="rId251" Type="http://schemas.openxmlformats.org/officeDocument/2006/relationships/hyperlink" Target="157-Abstract_ACRS2014_NguyenThiThuyHang_PhamXuanCanh.doc" TargetMode="External"/><Relationship Id="rId489" Type="http://schemas.openxmlformats.org/officeDocument/2006/relationships/hyperlink" Target="286-ABSTRACT%20-%20Asian%20Remote%20Sensing%20Conference%20-%20Ecological%20Infrastructure%20-%20HAWKEN.docx" TargetMode="External"/><Relationship Id="rId654" Type="http://schemas.openxmlformats.org/officeDocument/2006/relationships/hyperlink" Target="1013-Using%20Mechanical%20Surface%20Splines%20for%20Interpolation%20to%20generate%20large%20scale%20image%20map%20from%20high%20resolution%20data.doc" TargetMode="External"/><Relationship Id="rId696" Type="http://schemas.openxmlformats.org/officeDocument/2006/relationships/hyperlink" Target="384-ACRS_2014_peng%20szu%20chi.doc" TargetMode="External"/><Relationship Id="rId46" Type="http://schemas.openxmlformats.org/officeDocument/2006/relationships/hyperlink" Target="mailto:byambadolgor15@gmail.com" TargetMode="External"/><Relationship Id="rId293" Type="http://schemas.openxmlformats.org/officeDocument/2006/relationships/hyperlink" Target="mailto:izuanadzri@gmail.com" TargetMode="External"/><Relationship Id="rId307" Type="http://schemas.openxmlformats.org/officeDocument/2006/relationships/hyperlink" Target="mailto:manithaphone@gmail.com" TargetMode="External"/><Relationship Id="rId349" Type="http://schemas.openxmlformats.org/officeDocument/2006/relationships/hyperlink" Target="mailto:jerome.soubirane@astrium.eads.net" TargetMode="External"/><Relationship Id="rId514" Type="http://schemas.openxmlformats.org/officeDocument/2006/relationships/hyperlink" Target="mailto:giangde0912@gmail.com" TargetMode="External"/><Relationship Id="rId556" Type="http://schemas.openxmlformats.org/officeDocument/2006/relationships/hyperlink" Target="mailto:me13017@shibaura-it.ac.jp" TargetMode="External"/><Relationship Id="rId721" Type="http://schemas.openxmlformats.org/officeDocument/2006/relationships/hyperlink" Target="390-Delineation%20of%20Rural.doc" TargetMode="External"/><Relationship Id="rId763" Type="http://schemas.openxmlformats.org/officeDocument/2006/relationships/hyperlink" Target="1048-Abstract_ACRS2014_Tanakorn_Sritarapipat.docx" TargetMode="External"/><Relationship Id="rId88" Type="http://schemas.openxmlformats.org/officeDocument/2006/relationships/hyperlink" Target="61-acrs2014_abstract.doc" TargetMode="External"/><Relationship Id="rId111" Type="http://schemas.openxmlformats.org/officeDocument/2006/relationships/hyperlink" Target="mailto:hanlina@mail.com" TargetMode="External"/><Relationship Id="rId153" Type="http://schemas.openxmlformats.org/officeDocument/2006/relationships/hyperlink" Target="mailto:itthi.t@eng.chula.ac.th" TargetMode="External"/><Relationship Id="rId195" Type="http://schemas.openxmlformats.org/officeDocument/2006/relationships/hyperlink" Target="122-AbstractACRS2014.docx" TargetMode="External"/><Relationship Id="rId209" Type="http://schemas.openxmlformats.org/officeDocument/2006/relationships/hyperlink" Target="131-Abstract_Hui-Wen%20Lai.docx" TargetMode="External"/><Relationship Id="rId360" Type="http://schemas.openxmlformats.org/officeDocument/2006/relationships/hyperlink" Target="217-acrs2014_abstract_JKLiu.pdf" TargetMode="External"/><Relationship Id="rId416" Type="http://schemas.openxmlformats.org/officeDocument/2006/relationships/hyperlink" Target="mailto:jensh920425@hotmail.com" TargetMode="External"/><Relationship Id="rId598" Type="http://schemas.openxmlformats.org/officeDocument/2006/relationships/hyperlink" Target="mailto:vivarad@gmail.com" TargetMode="External"/><Relationship Id="rId220" Type="http://schemas.openxmlformats.org/officeDocument/2006/relationships/hyperlink" Target="mailto:s86246tpkaty@gmail.com" TargetMode="External"/><Relationship Id="rId458" Type="http://schemas.openxmlformats.org/officeDocument/2006/relationships/hyperlink" Target="270-uav%20-%20pavelka.doc" TargetMode="External"/><Relationship Id="rId623" Type="http://schemas.openxmlformats.org/officeDocument/2006/relationships/hyperlink" Target="mailto:acblanco.updge@gmail.com" TargetMode="External"/><Relationship Id="rId665" Type="http://schemas.openxmlformats.org/officeDocument/2006/relationships/hyperlink" Target="mailto:pawan2607@gmail.com" TargetMode="External"/><Relationship Id="rId15" Type="http://schemas.openxmlformats.org/officeDocument/2006/relationships/hyperlink" Target="11-AMAR1_abstarct2.docx" TargetMode="External"/><Relationship Id="rId57" Type="http://schemas.openxmlformats.org/officeDocument/2006/relationships/hyperlink" Target="41-ACRS2014_abstract_ntson.docx" TargetMode="External"/><Relationship Id="rId262" Type="http://schemas.openxmlformats.org/officeDocument/2006/relationships/hyperlink" Target="mailto:niendya_salam@yahoo.co.id" TargetMode="External"/><Relationship Id="rId318" Type="http://schemas.openxmlformats.org/officeDocument/2006/relationships/hyperlink" Target="mailto:w.wilson@ums.edu.my" TargetMode="External"/><Relationship Id="rId525" Type="http://schemas.openxmlformats.org/officeDocument/2006/relationships/hyperlink" Target="304-Biomass%20mapping%20of%20tropical%20evergreen%20forest%20by%20airborne%20LiDAR.docx" TargetMode="External"/><Relationship Id="rId567" Type="http://schemas.openxmlformats.org/officeDocument/2006/relationships/hyperlink" Target="331-ACRS_abstract.docx" TargetMode="External"/><Relationship Id="rId732" Type="http://schemas.openxmlformats.org/officeDocument/2006/relationships/hyperlink" Target="1043-ABSTRACT_PS-InSAR%20for%20ground%20deformation%20monitoring%20using%20ALOS%20PALSAR%20data.pdf" TargetMode="External"/><Relationship Id="rId99" Type="http://schemas.openxmlformats.org/officeDocument/2006/relationships/hyperlink" Target="68-DFOREST%20DEGRADATION%20ACRS14-A.docx" TargetMode="External"/><Relationship Id="rId122" Type="http://schemas.openxmlformats.org/officeDocument/2006/relationships/hyperlink" Target="80-Abstract_ACRS2014_Jojene-R-Santillan-Philippines.doc" TargetMode="External"/><Relationship Id="rId164" Type="http://schemas.openxmlformats.org/officeDocument/2006/relationships/hyperlink" Target="mailto:juliet0318@gmail.com" TargetMode="External"/><Relationship Id="rId371" Type="http://schemas.openxmlformats.org/officeDocument/2006/relationships/hyperlink" Target="224-HOANG_Submit_ACRS_2014.docx" TargetMode="External"/><Relationship Id="rId774" Type="http://schemas.openxmlformats.org/officeDocument/2006/relationships/printerSettings" Target="../printerSettings/printerSettings2.bin"/><Relationship Id="rId427" Type="http://schemas.openxmlformats.org/officeDocument/2006/relationships/hyperlink" Target="254-Abstract_ACRS.docx" TargetMode="External"/><Relationship Id="rId469" Type="http://schemas.openxmlformats.org/officeDocument/2006/relationships/hyperlink" Target="mailto:owen0112@hotmail.com" TargetMode="External"/><Relationship Id="rId634" Type="http://schemas.openxmlformats.org/officeDocument/2006/relationships/hyperlink" Target="370-20140527_ACRS2014_Abstract.pdf" TargetMode="External"/><Relationship Id="rId676" Type="http://schemas.openxmlformats.org/officeDocument/2006/relationships/hyperlink" Target="52-ACRS2014_NR1.docx" TargetMode="External"/><Relationship Id="rId26" Type="http://schemas.openxmlformats.org/officeDocument/2006/relationships/hyperlink" Target="18-ACRS2014-abstract-ito.pdf" TargetMode="External"/><Relationship Id="rId231" Type="http://schemas.openxmlformats.org/officeDocument/2006/relationships/hyperlink" Target="mailto:labril18@gmail.com" TargetMode="External"/><Relationship Id="rId273" Type="http://schemas.openxmlformats.org/officeDocument/2006/relationships/hyperlink" Target="174-Abstract_Using%20WorldView-2%20Imagery%20for%20Leucaena%20lucocephala%20mapping%20in%20Hengchun%20Peninsula,%20Taiwan.doc" TargetMode="External"/><Relationship Id="rId329" Type="http://schemas.openxmlformats.org/officeDocument/2006/relationships/hyperlink" Target="203-&#20122;&#27954;&#36965;&#24863;&#22823;&#20250;&#25688;&#35201;-xieyingchun.docx" TargetMode="External"/><Relationship Id="rId480" Type="http://schemas.openxmlformats.org/officeDocument/2006/relationships/hyperlink" Target="280-Abstract_ACRS2014_Kentaro-SUZUKI.pdf" TargetMode="External"/><Relationship Id="rId536" Type="http://schemas.openxmlformats.org/officeDocument/2006/relationships/hyperlink" Target="313-Cropland%20classification%20from%20MODIS-Landsat%20fusion%20data%20using%20linear%20un-mixing%20model.doc" TargetMode="External"/><Relationship Id="rId701" Type="http://schemas.openxmlformats.org/officeDocument/2006/relationships/hyperlink" Target="mailto:syanti@mcelhanney.com" TargetMode="External"/><Relationship Id="rId68" Type="http://schemas.openxmlformats.org/officeDocument/2006/relationships/hyperlink" Target="47-ACRS2014_AN%20IMPROVED%20DtBs%20METHOD%20FOR%20AUTOMATIC_ABSTRACT.pdf" TargetMode="External"/><Relationship Id="rId133" Type="http://schemas.openxmlformats.org/officeDocument/2006/relationships/hyperlink" Target="mailto:hotaeim@nate.com" TargetMode="External"/><Relationship Id="rId175" Type="http://schemas.openxmlformats.org/officeDocument/2006/relationships/hyperlink" Target="mailto:kaoyc@fcu.edu.tw" TargetMode="External"/><Relationship Id="rId340" Type="http://schemas.openxmlformats.org/officeDocument/2006/relationships/hyperlink" Target="207-ACRS_Abstract_wada.docx" TargetMode="External"/><Relationship Id="rId578" Type="http://schemas.openxmlformats.org/officeDocument/2006/relationships/hyperlink" Target="mailto:macapagal.erika@gmail.com" TargetMode="External"/><Relationship Id="rId743" Type="http://schemas.openxmlformats.org/officeDocument/2006/relationships/hyperlink" Target="mailto:ogawasusumu@nagasaki-u.ac.jp" TargetMode="External"/><Relationship Id="rId200" Type="http://schemas.openxmlformats.org/officeDocument/2006/relationships/hyperlink" Target="125-ACRS_abstract_submission.pdf" TargetMode="External"/><Relationship Id="rId382" Type="http://schemas.openxmlformats.org/officeDocument/2006/relationships/hyperlink" Target="227-1030522_Tseng_ACRS2014_Abs_Final%20.doc" TargetMode="External"/><Relationship Id="rId438" Type="http://schemas.openxmlformats.org/officeDocument/2006/relationships/hyperlink" Target="mailto:lcchen@csrsr.ncu.edu.tw" TargetMode="External"/><Relationship Id="rId603" Type="http://schemas.openxmlformats.org/officeDocument/2006/relationships/hyperlink" Target="352-Yogeswaran_ACRS_2014.pdf" TargetMode="External"/><Relationship Id="rId645" Type="http://schemas.openxmlformats.org/officeDocument/2006/relationships/hyperlink" Target="mailto:hjonai@iis.u-tokyo.ac.jp" TargetMode="External"/><Relationship Id="rId687" Type="http://schemas.openxmlformats.org/officeDocument/2006/relationships/hyperlink" Target="295-ACRS%202014%20Abstract%20-%20MZA%20Rahman%20Individual%20tree%20measurement.docx" TargetMode="External"/><Relationship Id="rId242" Type="http://schemas.openxmlformats.org/officeDocument/2006/relationships/hyperlink" Target="150-Abstract_ACRS2014_andylee.docx" TargetMode="External"/><Relationship Id="rId284" Type="http://schemas.openxmlformats.org/officeDocument/2006/relationships/hyperlink" Target="mailto:x66666628@hotmail.com" TargetMode="External"/><Relationship Id="rId491" Type="http://schemas.openxmlformats.org/officeDocument/2006/relationships/hyperlink" Target="mailto:anuragaeron@gmail.com" TargetMode="External"/><Relationship Id="rId505" Type="http://schemas.openxmlformats.org/officeDocument/2006/relationships/hyperlink" Target="292-ACRS2014_PaperAbstract.doc" TargetMode="External"/><Relationship Id="rId712" Type="http://schemas.openxmlformats.org/officeDocument/2006/relationships/hyperlink" Target="387-HaemiPARK_ACRS2014.pdf" TargetMode="External"/><Relationship Id="rId37" Type="http://schemas.openxmlformats.org/officeDocument/2006/relationships/hyperlink" Target="28-Amit.doc" TargetMode="External"/><Relationship Id="rId79" Type="http://schemas.openxmlformats.org/officeDocument/2006/relationships/hyperlink" Target="mailto:manojks@iitb.ac.in" TargetMode="External"/><Relationship Id="rId102" Type="http://schemas.openxmlformats.org/officeDocument/2006/relationships/hyperlink" Target="mailto:hyoseon9026@yonsei.ac.kr" TargetMode="External"/><Relationship Id="rId144" Type="http://schemas.openxmlformats.org/officeDocument/2006/relationships/hyperlink" Target="mailto:magedupm@hotmail.com" TargetMode="External"/><Relationship Id="rId547" Type="http://schemas.openxmlformats.org/officeDocument/2006/relationships/hyperlink" Target="319-(140531)%20ACRS%202014%20Abstract_Jae%20hyun-YOO.doc" TargetMode="External"/><Relationship Id="rId589" Type="http://schemas.openxmlformats.org/officeDocument/2006/relationships/hyperlink" Target="343-TerrainChange20140531.doc" TargetMode="External"/><Relationship Id="rId754" Type="http://schemas.openxmlformats.org/officeDocument/2006/relationships/hyperlink" Target="223-Abstract%20_Dolgorsuren%20Sanjjav.docx" TargetMode="External"/><Relationship Id="rId90" Type="http://schemas.openxmlformats.org/officeDocument/2006/relationships/hyperlink" Target="62-ACRS%202014_Abstract_Kamolratn.docx" TargetMode="External"/><Relationship Id="rId186" Type="http://schemas.openxmlformats.org/officeDocument/2006/relationships/hyperlink" Target="mailto:jianhuagirl@gmail.com" TargetMode="External"/><Relationship Id="rId351" Type="http://schemas.openxmlformats.org/officeDocument/2006/relationships/hyperlink" Target="mailto:jerome.soubirane@astrium.eads.net" TargetMode="External"/><Relationship Id="rId393" Type="http://schemas.openxmlformats.org/officeDocument/2006/relationships/hyperlink" Target="234-2014_ACRS_Abstract_CYLiu.doc" TargetMode="External"/><Relationship Id="rId407" Type="http://schemas.openxmlformats.org/officeDocument/2006/relationships/hyperlink" Target="243-01.%20abstract%20ACRS-2014.pdf" TargetMode="External"/><Relationship Id="rId449" Type="http://schemas.openxmlformats.org/officeDocument/2006/relationships/hyperlink" Target="266-ACRS%20Abstract%20(28.5.13).docx" TargetMode="External"/><Relationship Id="rId614" Type="http://schemas.openxmlformats.org/officeDocument/2006/relationships/hyperlink" Target="mailto:dr.rishi.prakash@ieee.org" TargetMode="External"/><Relationship Id="rId656" Type="http://schemas.openxmlformats.org/officeDocument/2006/relationships/hyperlink" Target="1014-ACRS2014%20abstract%20of%20Zhenfeng%20Shao.docx" TargetMode="External"/><Relationship Id="rId211" Type="http://schemas.openxmlformats.org/officeDocument/2006/relationships/hyperlink" Target="132-(%20ACRS%202014,%20abstract,%20Chao-Ming%20Huang)%20Structures%20and%20Intensity%20Changes%20of%20Concentric%20Eyewall%20Typhoons%20from%20Satellite%20Data.docx" TargetMode="External"/><Relationship Id="rId253" Type="http://schemas.openxmlformats.org/officeDocument/2006/relationships/hyperlink" Target="158-ACRS2014_Abstract.docx" TargetMode="External"/><Relationship Id="rId295" Type="http://schemas.openxmlformats.org/officeDocument/2006/relationships/hyperlink" Target="mailto:chris.elvidge@noaa.gov" TargetMode="External"/><Relationship Id="rId309" Type="http://schemas.openxmlformats.org/officeDocument/2006/relationships/hyperlink" Target="mailto:b0211@mail.ntou.edu.tw" TargetMode="External"/><Relationship Id="rId460" Type="http://schemas.openxmlformats.org/officeDocument/2006/relationships/hyperlink" Target="271-ibm%20-%20pavelka.doc" TargetMode="External"/><Relationship Id="rId516" Type="http://schemas.openxmlformats.org/officeDocument/2006/relationships/hyperlink" Target="mailto:mnaka@shibaura-it.ac.jp" TargetMode="External"/><Relationship Id="rId698" Type="http://schemas.openxmlformats.org/officeDocument/2006/relationships/hyperlink" Target="1032-20140606%20Strategies%20to%20promote%20the%20application%20of%20satellite%20remote%20sensing%20in%20emerging%20areas.doc" TargetMode="External"/><Relationship Id="rId48" Type="http://schemas.openxmlformats.org/officeDocument/2006/relationships/hyperlink" Target="mailto:nguyenngocthachhus@gmail.com" TargetMode="External"/><Relationship Id="rId113" Type="http://schemas.openxmlformats.org/officeDocument/2006/relationships/hyperlink" Target="mailto:alia.saskia@gmail.com" TargetMode="External"/><Relationship Id="rId320" Type="http://schemas.openxmlformats.org/officeDocument/2006/relationships/hyperlink" Target="mailto:duong.nguyen2007@gmail.com" TargetMode="External"/><Relationship Id="rId558" Type="http://schemas.openxmlformats.org/officeDocument/2006/relationships/hyperlink" Target="mailto:shyuan_wu@hotmail.com" TargetMode="External"/><Relationship Id="rId723" Type="http://schemas.openxmlformats.org/officeDocument/2006/relationships/hyperlink" Target="392-ACRS2014_Fabila_AutomatedFeatureExtraction.docx" TargetMode="External"/><Relationship Id="rId765" Type="http://schemas.openxmlformats.org/officeDocument/2006/relationships/hyperlink" Target="380-Abstract_miguel_valdez_acrs2014.doc" TargetMode="External"/><Relationship Id="rId155" Type="http://schemas.openxmlformats.org/officeDocument/2006/relationships/hyperlink" Target="97-Trisirisatayawong_Aobpaet_ACRS2014.docx" TargetMode="External"/><Relationship Id="rId197" Type="http://schemas.openxmlformats.org/officeDocument/2006/relationships/hyperlink" Target="mailto:floyd_plando@dlsu.edu.ph" TargetMode="External"/><Relationship Id="rId362" Type="http://schemas.openxmlformats.org/officeDocument/2006/relationships/hyperlink" Target="218-Abstract%20-%20Indian%20RS%20Satellites-In%20orbit%20and%20Planned.docx" TargetMode="External"/><Relationship Id="rId418" Type="http://schemas.openxmlformats.org/officeDocument/2006/relationships/hyperlink" Target="mailto:kawata@infor.kanazawa-it.ac.jp" TargetMode="External"/><Relationship Id="rId625" Type="http://schemas.openxmlformats.org/officeDocument/2006/relationships/hyperlink" Target="mailto:jin7738@kari.re.kr" TargetMode="External"/><Relationship Id="rId222" Type="http://schemas.openxmlformats.org/officeDocument/2006/relationships/hyperlink" Target="139-Abstract%2020140515.docx" TargetMode="External"/><Relationship Id="rId264" Type="http://schemas.openxmlformats.org/officeDocument/2006/relationships/hyperlink" Target="mailto:niendya_salam@yahoo.co.id" TargetMode="External"/><Relationship Id="rId471" Type="http://schemas.openxmlformats.org/officeDocument/2006/relationships/hyperlink" Target="mailto:rohini.narwade@gmail.com" TargetMode="External"/><Relationship Id="rId667" Type="http://schemas.openxmlformats.org/officeDocument/2006/relationships/hyperlink" Target="mailto:man.quang@gmail.com" TargetMode="External"/><Relationship Id="rId17" Type="http://schemas.openxmlformats.org/officeDocument/2006/relationships/hyperlink" Target="mailto:sukmono35@gmail.com" TargetMode="External"/><Relationship Id="rId59" Type="http://schemas.openxmlformats.org/officeDocument/2006/relationships/hyperlink" Target="42-KZYHABSTRACT.pdf" TargetMode="External"/><Relationship Id="rId124" Type="http://schemas.openxmlformats.org/officeDocument/2006/relationships/hyperlink" Target="81-Fire%20Risk%20Assessment%20on%20the%20Land%20Use%20Zoning%20in%20Korea(Gyuhan%20Bae).docx" TargetMode="External"/><Relationship Id="rId527" Type="http://schemas.openxmlformats.org/officeDocument/2006/relationships/hyperlink" Target="306-ACRS_2014_Anuphao.pdf" TargetMode="External"/><Relationship Id="rId569" Type="http://schemas.openxmlformats.org/officeDocument/2006/relationships/hyperlink" Target="331-KayKhaingOo_Abstract.docx" TargetMode="External"/><Relationship Id="rId734" Type="http://schemas.openxmlformats.org/officeDocument/2006/relationships/hyperlink" Target="1045-ACRS2014-Abstract-SAR%20Image%20simulation%20for%20terrain%20correction.doc" TargetMode="External"/><Relationship Id="rId70" Type="http://schemas.openxmlformats.org/officeDocument/2006/relationships/hyperlink" Target="45-Abstract_LIM.docx" TargetMode="External"/><Relationship Id="rId166" Type="http://schemas.openxmlformats.org/officeDocument/2006/relationships/hyperlink" Target="mailto:r02521111@ntu.edu.tw" TargetMode="External"/><Relationship Id="rId331" Type="http://schemas.openxmlformats.org/officeDocument/2006/relationships/hyperlink" Target="178-CONSTELLATION%20DESIGN%20AND%20ARRANGEMENT%20STRATEGIES%20OF%20TAIWAN%20REMOTE%20SENSING%20SATELLITES.doc" TargetMode="External"/><Relationship Id="rId373" Type="http://schemas.openxmlformats.org/officeDocument/2006/relationships/hyperlink" Target="1004-ACRS2014_abs_bkim_20140513.docx" TargetMode="External"/><Relationship Id="rId429" Type="http://schemas.openxmlformats.org/officeDocument/2006/relationships/hyperlink" Target="255-Abstract_ACRS2014_JouyuYen.pdf" TargetMode="External"/><Relationship Id="rId580" Type="http://schemas.openxmlformats.org/officeDocument/2006/relationships/hyperlink" Target="mailto:boredin@nus.edu.sg" TargetMode="External"/><Relationship Id="rId636" Type="http://schemas.openxmlformats.org/officeDocument/2006/relationships/hyperlink" Target="mailto:skyeyes82@naver.com" TargetMode="External"/><Relationship Id="rId1" Type="http://schemas.openxmlformats.org/officeDocument/2006/relationships/hyperlink" Target="mailto:azaharifaidi@frim.gov.my" TargetMode="External"/><Relationship Id="rId233" Type="http://schemas.openxmlformats.org/officeDocument/2006/relationships/hyperlink" Target="mailto:r02521114@ntu.edu.tw" TargetMode="External"/><Relationship Id="rId440" Type="http://schemas.openxmlformats.org/officeDocument/2006/relationships/hyperlink" Target="mailto:wenchi@csrsr.ncu.edu.tw" TargetMode="External"/><Relationship Id="rId678" Type="http://schemas.openxmlformats.org/officeDocument/2006/relationships/hyperlink" Target="1027-Absctract_YiMa_China.doc" TargetMode="External"/><Relationship Id="rId28" Type="http://schemas.openxmlformats.org/officeDocument/2006/relationships/hyperlink" Target="mailto:ganzorig@arvis.ac.mn" TargetMode="External"/><Relationship Id="rId275" Type="http://schemas.openxmlformats.org/officeDocument/2006/relationships/hyperlink" Target="165-ANSTRACT%205.docx" TargetMode="External"/><Relationship Id="rId300" Type="http://schemas.openxmlformats.org/officeDocument/2006/relationships/hyperlink" Target="189-ACRS2014-Abstract.docx" TargetMode="External"/><Relationship Id="rId482" Type="http://schemas.openxmlformats.org/officeDocument/2006/relationships/hyperlink" Target="mailto:g.metternicht@unsw.edu.au" TargetMode="External"/><Relationship Id="rId538" Type="http://schemas.openxmlformats.org/officeDocument/2006/relationships/hyperlink" Target="314-acrs2014_Meng-Hsuan_Chang_&amp;_Shih-Yuan_Lin.docx" TargetMode="External"/><Relationship Id="rId703" Type="http://schemas.openxmlformats.org/officeDocument/2006/relationships/hyperlink" Target="385-ACRS2014_Paringit_LiDARQualityChecking.docx" TargetMode="External"/><Relationship Id="rId745" Type="http://schemas.openxmlformats.org/officeDocument/2006/relationships/hyperlink" Target="43-ACRS-2014-Abstract-Yatin.doc" TargetMode="External"/><Relationship Id="rId81" Type="http://schemas.openxmlformats.org/officeDocument/2006/relationships/hyperlink" Target="mailto:crsam@nus.edu.sg" TargetMode="External"/><Relationship Id="rId135" Type="http://schemas.openxmlformats.org/officeDocument/2006/relationships/hyperlink" Target="mailto:justiceiron@nate.com" TargetMode="External"/><Relationship Id="rId177" Type="http://schemas.openxmlformats.org/officeDocument/2006/relationships/hyperlink" Target="mailto:b6401229@planet.kanazawa-it.ac.jp" TargetMode="External"/><Relationship Id="rId342" Type="http://schemas.openxmlformats.org/officeDocument/2006/relationships/hyperlink" Target="208-Abstract_Mitsuzuka.docx" TargetMode="External"/><Relationship Id="rId384" Type="http://schemas.openxmlformats.org/officeDocument/2006/relationships/hyperlink" Target="228-abstract_submission_narut.docx" TargetMode="External"/><Relationship Id="rId591" Type="http://schemas.openxmlformats.org/officeDocument/2006/relationships/hyperlink" Target="mailto:nguyenhoangthaikhang@gmail.com" TargetMode="External"/><Relationship Id="rId605" Type="http://schemas.openxmlformats.org/officeDocument/2006/relationships/hyperlink" Target="353-acrs2014abstract.docx" TargetMode="External"/><Relationship Id="rId202" Type="http://schemas.openxmlformats.org/officeDocument/2006/relationships/hyperlink" Target="126-ABSTRACT%20ACRS2014_Chia-Cheng%20Yeh.doc" TargetMode="External"/><Relationship Id="rId244" Type="http://schemas.openxmlformats.org/officeDocument/2006/relationships/hyperlink" Target="152-abstract.doc" TargetMode="External"/><Relationship Id="rId647" Type="http://schemas.openxmlformats.org/officeDocument/2006/relationships/hyperlink" Target="mailto:borislava@ksat.no" TargetMode="External"/><Relationship Id="rId689" Type="http://schemas.openxmlformats.org/officeDocument/2006/relationships/hyperlink" Target="311-Abstract_ACRS2014__Jo-Tzu,Chiang.pdf" TargetMode="External"/><Relationship Id="rId39" Type="http://schemas.openxmlformats.org/officeDocument/2006/relationships/hyperlink" Target="mailto:beiranvand.amin80@gmail.com" TargetMode="External"/><Relationship Id="rId286" Type="http://schemas.openxmlformats.org/officeDocument/2006/relationships/hyperlink" Target="181-ACRS2014_Rabieahtul%20Abu%20Bakar.docx" TargetMode="External"/><Relationship Id="rId451" Type="http://schemas.openxmlformats.org/officeDocument/2006/relationships/hyperlink" Target="267-Abstract0529.doc" TargetMode="External"/><Relationship Id="rId493" Type="http://schemas.openxmlformats.org/officeDocument/2006/relationships/hyperlink" Target="mailto:knaoki@iis.u-tokyo.ac.jp" TargetMode="External"/><Relationship Id="rId507" Type="http://schemas.openxmlformats.org/officeDocument/2006/relationships/hyperlink" Target="293-Linking%20Surrounding%20Greenness%20with%20Schizophrenic%20Disorders%20using%20remote%20sensing.docx" TargetMode="External"/><Relationship Id="rId549" Type="http://schemas.openxmlformats.org/officeDocument/2006/relationships/hyperlink" Target="mailto:suaygiho@hotmail.com" TargetMode="External"/><Relationship Id="rId714" Type="http://schemas.openxmlformats.org/officeDocument/2006/relationships/hyperlink" Target="388-02.%20abstract%20ACRS-2014R2.pdf" TargetMode="External"/><Relationship Id="rId756" Type="http://schemas.openxmlformats.org/officeDocument/2006/relationships/hyperlink" Target="289-ACRS_2014_ABSTRACT_0530.docx" TargetMode="External"/><Relationship Id="rId50" Type="http://schemas.openxmlformats.org/officeDocument/2006/relationships/hyperlink" Target="mailto:irmnahib@gmail.com" TargetMode="External"/><Relationship Id="rId104" Type="http://schemas.openxmlformats.org/officeDocument/2006/relationships/hyperlink" Target="mailto:littlebearproject@gmail.com" TargetMode="External"/><Relationship Id="rId146" Type="http://schemas.openxmlformats.org/officeDocument/2006/relationships/hyperlink" Target="89-ANSTRACT%201.docx" TargetMode="External"/><Relationship Id="rId188" Type="http://schemas.openxmlformats.org/officeDocument/2006/relationships/hyperlink" Target="mailto:ysshiu@fcu.edu.tw" TargetMode="External"/><Relationship Id="rId311" Type="http://schemas.openxmlformats.org/officeDocument/2006/relationships/hyperlink" Target="mailto:m.mahaxay@unesco.org" TargetMode="External"/><Relationship Id="rId353" Type="http://schemas.openxmlformats.org/officeDocument/2006/relationships/hyperlink" Target="213-SPOT%20AND%20PL&#201;IADES%20CONSTELLATION-NEW%20PERSPECTIVES%20FOR%20MAPPING.doc" TargetMode="External"/><Relationship Id="rId395" Type="http://schemas.openxmlformats.org/officeDocument/2006/relationships/hyperlink" Target="235-ACRSAbstract_hyper_20140526.docx" TargetMode="External"/><Relationship Id="rId409" Type="http://schemas.openxmlformats.org/officeDocument/2006/relationships/hyperlink" Target="244-ACRSAbstract_OBFLA20140527.pdf" TargetMode="External"/><Relationship Id="rId560" Type="http://schemas.openxmlformats.org/officeDocument/2006/relationships/hyperlink" Target="mailto:choenkim@kookmin.ac.kr" TargetMode="External"/><Relationship Id="rId92" Type="http://schemas.openxmlformats.org/officeDocument/2006/relationships/hyperlink" Target="63-ACRS2014%20Abstract.docx" TargetMode="External"/><Relationship Id="rId213" Type="http://schemas.openxmlformats.org/officeDocument/2006/relationships/hyperlink" Target="133-ACRS2014_abstract.pdf" TargetMode="External"/><Relationship Id="rId420" Type="http://schemas.openxmlformats.org/officeDocument/2006/relationships/hyperlink" Target="mailto:jones@pcigeomatics.com" TargetMode="External"/><Relationship Id="rId616" Type="http://schemas.openxmlformats.org/officeDocument/2006/relationships/hyperlink" Target="359-Abstract_ACRS%202014_Thaminthiran_Ramasamy.docx" TargetMode="External"/><Relationship Id="rId658" Type="http://schemas.openxmlformats.org/officeDocument/2006/relationships/hyperlink" Target="1016-Abstract-A%20New%20X-band%20SAR%20Satellite%20Mission%20Analysis%20for%20Taiwan-V1.5.docx" TargetMode="External"/><Relationship Id="rId255" Type="http://schemas.openxmlformats.org/officeDocument/2006/relationships/hyperlink" Target="159-Abstract_ACRS2014_SungHyun%20Jang.doc" TargetMode="External"/><Relationship Id="rId297" Type="http://schemas.openxmlformats.org/officeDocument/2006/relationships/hyperlink" Target="mailto:jthwang@mail.ntpu.edu.tw" TargetMode="External"/><Relationship Id="rId462" Type="http://schemas.openxmlformats.org/officeDocument/2006/relationships/hyperlink" Target="272-Chathura_ACRS_14.pdf" TargetMode="External"/><Relationship Id="rId518" Type="http://schemas.openxmlformats.org/officeDocument/2006/relationships/hyperlink" Target="mailto:mnaka@shibaura-it.ac.jp" TargetMode="External"/><Relationship Id="rId725" Type="http://schemas.openxmlformats.org/officeDocument/2006/relationships/hyperlink" Target="393-Abstract%20NKB.doc" TargetMode="External"/><Relationship Id="rId115" Type="http://schemas.openxmlformats.org/officeDocument/2006/relationships/hyperlink" Target="mailto:nagatani@affrc.go.jp" TargetMode="External"/><Relationship Id="rId157" Type="http://schemas.openxmlformats.org/officeDocument/2006/relationships/hyperlink" Target="mailto:gilbert@csrsr.ncu.edu.tw" TargetMode="External"/><Relationship Id="rId322" Type="http://schemas.openxmlformats.org/officeDocument/2006/relationships/hyperlink" Target="mailto:meenurani06@gmail.com" TargetMode="External"/><Relationship Id="rId364" Type="http://schemas.openxmlformats.org/officeDocument/2006/relationships/hyperlink" Target="mailto:jkliu@lidar.com.tw" TargetMode="External"/><Relationship Id="rId767" Type="http://schemas.openxmlformats.org/officeDocument/2006/relationships/hyperlink" Target="4-Abstract%20Rahimikhoob.doc" TargetMode="External"/><Relationship Id="rId61" Type="http://schemas.openxmlformats.org/officeDocument/2006/relationships/hyperlink" Target="44-Development%20of%20TOATDOA%20Positioning%20Algorithm%20Simulator_Abstract_JeongHun%20Oh.docx" TargetMode="External"/><Relationship Id="rId199" Type="http://schemas.openxmlformats.org/officeDocument/2006/relationships/hyperlink" Target="mailto:185102v@gs.kochi-tech.ac.jp" TargetMode="External"/><Relationship Id="rId571" Type="http://schemas.openxmlformats.org/officeDocument/2006/relationships/hyperlink" Target="332-ACRS_abstract.docx" TargetMode="External"/><Relationship Id="rId627" Type="http://schemas.openxmlformats.org/officeDocument/2006/relationships/hyperlink" Target="mailto:hyahn85@gmail.com" TargetMode="External"/><Relationship Id="rId669" Type="http://schemas.openxmlformats.org/officeDocument/2006/relationships/hyperlink" Target="mailto:n.kerle@utwente.nl" TargetMode="External"/><Relationship Id="rId19" Type="http://schemas.openxmlformats.org/officeDocument/2006/relationships/hyperlink" Target="13-Abstract_ACRS2014_Abdi_Sukmono.pdf" TargetMode="External"/><Relationship Id="rId224" Type="http://schemas.openxmlformats.org/officeDocument/2006/relationships/hyperlink" Target="140-Abstract%20land%20cover%20parameters_dpshrestha.docx" TargetMode="External"/><Relationship Id="rId266" Type="http://schemas.openxmlformats.org/officeDocument/2006/relationships/hyperlink" Target="mailto:sh.odagawa@ajiko.co.jp" TargetMode="External"/><Relationship Id="rId431" Type="http://schemas.openxmlformats.org/officeDocument/2006/relationships/hyperlink" Target="256-Abstract(Pankaj%20Pratap%20Singh%20and%20R.D.%20Garg).docx" TargetMode="External"/><Relationship Id="rId473" Type="http://schemas.openxmlformats.org/officeDocument/2006/relationships/hyperlink" Target="mailto:kc0729@uch.edu.tw" TargetMode="External"/><Relationship Id="rId529" Type="http://schemas.openxmlformats.org/officeDocument/2006/relationships/hyperlink" Target="307-Inferring%20CO2%20Source%20Regions%20Using%20a%20Lagrangian%20Transport%20Model%20and%20GOSAT%20Retrieved%20Profiles.pdf" TargetMode="External"/><Relationship Id="rId680" Type="http://schemas.openxmlformats.org/officeDocument/2006/relationships/hyperlink" Target="1028-A%20New%20Approach%20to%20Ground%20Infrastructure%20&#8211;%20KSAT%20Small%20Antenna%20Network.pdf" TargetMode="External"/><Relationship Id="rId736" Type="http://schemas.openxmlformats.org/officeDocument/2006/relationships/hyperlink" Target="3-Abstract_ACRS2014_Mohd%20Azahari%20Faidi.docx" TargetMode="External"/><Relationship Id="rId30" Type="http://schemas.openxmlformats.org/officeDocument/2006/relationships/hyperlink" Target="mailto:hosomura@mail.dendai.ac.jp" TargetMode="External"/><Relationship Id="rId126" Type="http://schemas.openxmlformats.org/officeDocument/2006/relationships/hyperlink" Target="82-A%20Service%20District%20Analysis%20on%20Health%20Care%20Facilities%20in%20a%20Local%20City%20of%20Korea(misong%20KIM).doc" TargetMode="External"/><Relationship Id="rId168" Type="http://schemas.openxmlformats.org/officeDocument/2006/relationships/hyperlink" Target="mailto:dewayany@gmail.com" TargetMode="External"/><Relationship Id="rId333" Type="http://schemas.openxmlformats.org/officeDocument/2006/relationships/hyperlink" Target="mailto:rylee@fcu.edu.tw" TargetMode="External"/><Relationship Id="rId540" Type="http://schemas.openxmlformats.org/officeDocument/2006/relationships/hyperlink" Target="315-Abstract_Tran%20Thanh%20Dan_Final.docx" TargetMode="External"/><Relationship Id="rId72" Type="http://schemas.openxmlformats.org/officeDocument/2006/relationships/hyperlink" Target="49-ACRS2014%20Hashim.pdf" TargetMode="External"/><Relationship Id="rId375" Type="http://schemas.openxmlformats.org/officeDocument/2006/relationships/hyperlink" Target="1002-Abstract%20DMCii%20Applications%20Hodgson%202014ACRS.doc" TargetMode="External"/><Relationship Id="rId582" Type="http://schemas.openxmlformats.org/officeDocument/2006/relationships/hyperlink" Target="mailto:kamei@restec.or.jp" TargetMode="External"/><Relationship Id="rId638" Type="http://schemas.openxmlformats.org/officeDocument/2006/relationships/hyperlink" Target="mailto:swat018@gmail.com" TargetMode="External"/><Relationship Id="rId3" Type="http://schemas.openxmlformats.org/officeDocument/2006/relationships/hyperlink" Target="mailto:akhob@ut.ac.ir" TargetMode="External"/><Relationship Id="rId235" Type="http://schemas.openxmlformats.org/officeDocument/2006/relationships/hyperlink" Target="mailto:wasanchaiv@gistda.or.th" TargetMode="External"/><Relationship Id="rId277" Type="http://schemas.openxmlformats.org/officeDocument/2006/relationships/hyperlink" Target="166-ANSTRACT%206.docx" TargetMode="External"/><Relationship Id="rId400" Type="http://schemas.openxmlformats.org/officeDocument/2006/relationships/hyperlink" Target="mailto:liuyiwei_21at@163.com" TargetMode="External"/><Relationship Id="rId442" Type="http://schemas.openxmlformats.org/officeDocument/2006/relationships/hyperlink" Target="mailto:mudithakumari.heenkenda@cdu.edu.au" TargetMode="External"/><Relationship Id="rId484" Type="http://schemas.openxmlformats.org/officeDocument/2006/relationships/hyperlink" Target="mailto:soni@iis.u-tokyo.ac.jp" TargetMode="External"/><Relationship Id="rId705" Type="http://schemas.openxmlformats.org/officeDocument/2006/relationships/hyperlink" Target="1035-ACRS2014_abstract_RAPIDMAP_CHO.doc" TargetMode="External"/><Relationship Id="rId137" Type="http://schemas.openxmlformats.org/officeDocument/2006/relationships/hyperlink" Target="mailto:ycy1893@gmail.com" TargetMode="External"/><Relationship Id="rId302" Type="http://schemas.openxmlformats.org/officeDocument/2006/relationships/hyperlink" Target="190-ROBUSTNESS_AND_ACCURACY_ASSESSMENT_OF_INVISIBLE_WATERMARKING_OVER_GEOSPATIAL_VECTOR_DATA.pdf" TargetMode="External"/><Relationship Id="rId344" Type="http://schemas.openxmlformats.org/officeDocument/2006/relationships/hyperlink" Target="209-Geo-Informatics%20for%20National%20Development%20Planning_Dr_Moe_Myint_19052014_ACRS2014.pdf" TargetMode="External"/><Relationship Id="rId691" Type="http://schemas.openxmlformats.org/officeDocument/2006/relationships/hyperlink" Target="mailto:hieunguyen@yonsei.ac.kr" TargetMode="External"/><Relationship Id="rId747" Type="http://schemas.openxmlformats.org/officeDocument/2006/relationships/hyperlink" Target="66-Abstract_ACRS2014_Munkh-Erdene.A.docx" TargetMode="External"/><Relationship Id="rId41" Type="http://schemas.openxmlformats.org/officeDocument/2006/relationships/hyperlink" Target="30-abstract%202.docx" TargetMode="External"/><Relationship Id="rId83" Type="http://schemas.openxmlformats.org/officeDocument/2006/relationships/hyperlink" Target="mailto:seg@goldin-rudahl.com" TargetMode="External"/><Relationship Id="rId179" Type="http://schemas.openxmlformats.org/officeDocument/2006/relationships/hyperlink" Target="mailto:178011e@gs.kochi-tech.ac.jp" TargetMode="External"/><Relationship Id="rId386" Type="http://schemas.openxmlformats.org/officeDocument/2006/relationships/hyperlink" Target="231-Chudech_Adstract_ACRS2014.pdf" TargetMode="External"/><Relationship Id="rId551" Type="http://schemas.openxmlformats.org/officeDocument/2006/relationships/hyperlink" Target="320-ACRS_abstract_yamamoto.doc" TargetMode="External"/><Relationship Id="rId593" Type="http://schemas.openxmlformats.org/officeDocument/2006/relationships/hyperlink" Target="345-Abstract-ACRS2014.doc" TargetMode="External"/><Relationship Id="rId607" Type="http://schemas.openxmlformats.org/officeDocument/2006/relationships/hyperlink" Target="354-Abstract_ACRS2014_Narender%20Verma.doc" TargetMode="External"/><Relationship Id="rId649" Type="http://schemas.openxmlformats.org/officeDocument/2006/relationships/hyperlink" Target="mailto:concon.ang@gmail.com" TargetMode="External"/><Relationship Id="rId190" Type="http://schemas.openxmlformats.org/officeDocument/2006/relationships/hyperlink" Target="mailto:r02521115@ntu.edu.tw" TargetMode="External"/><Relationship Id="rId204" Type="http://schemas.openxmlformats.org/officeDocument/2006/relationships/hyperlink" Target="mailto:bennynpeter@gmail.com" TargetMode="External"/><Relationship Id="rId246" Type="http://schemas.openxmlformats.org/officeDocument/2006/relationships/hyperlink" Target="154-Abstract_ACRS2014_hui.lin.ng.docx" TargetMode="External"/><Relationship Id="rId288" Type="http://schemas.openxmlformats.org/officeDocument/2006/relationships/hyperlink" Target="182-ACRS2014.doc" TargetMode="External"/><Relationship Id="rId411" Type="http://schemas.openxmlformats.org/officeDocument/2006/relationships/hyperlink" Target="245-Dinh%20Thi%20Bao%20Hoa%20-%20Ha%20Thi%20Hang.doc" TargetMode="External"/><Relationship Id="rId453" Type="http://schemas.openxmlformats.org/officeDocument/2006/relationships/hyperlink" Target="mailto:ftsai@csrsr.ncu.edu.tw" TargetMode="External"/><Relationship Id="rId509" Type="http://schemas.openxmlformats.org/officeDocument/2006/relationships/hyperlink" Target="294-ACRS%202014%20Abstract%20-%20MZA%20Rahman%20Aerodynamic%20roughness.docx" TargetMode="External"/><Relationship Id="rId660" Type="http://schemas.openxmlformats.org/officeDocument/2006/relationships/hyperlink" Target="1018-ACRS%20Abstract_Dida%20et.al..docx" TargetMode="External"/><Relationship Id="rId106" Type="http://schemas.openxmlformats.org/officeDocument/2006/relationships/hyperlink" Target="mailto:ivanoff@ocean.ru" TargetMode="External"/><Relationship Id="rId313" Type="http://schemas.openxmlformats.org/officeDocument/2006/relationships/hyperlink" Target="mailto:t.kosaka1228@gmail.com" TargetMode="External"/><Relationship Id="rId495" Type="http://schemas.openxmlformats.org/officeDocument/2006/relationships/hyperlink" Target="281-Metternicht%20et%20al-Paper" TargetMode="External"/><Relationship Id="rId716" Type="http://schemas.openxmlformats.org/officeDocument/2006/relationships/hyperlink" Target="389-Abstract_ACRS2014.pdf" TargetMode="External"/><Relationship Id="rId758" Type="http://schemas.openxmlformats.org/officeDocument/2006/relationships/hyperlink" Target="333-Conference%20paper.pdf" TargetMode="External"/><Relationship Id="rId10" Type="http://schemas.openxmlformats.org/officeDocument/2006/relationships/hyperlink" Target="8-Abstact1_Chittana.pdf" TargetMode="External"/><Relationship Id="rId52" Type="http://schemas.openxmlformats.org/officeDocument/2006/relationships/hyperlink" Target="mailto:valespanu@crs4.it" TargetMode="External"/><Relationship Id="rId94" Type="http://schemas.openxmlformats.org/officeDocument/2006/relationships/hyperlink" Target="64-Optimize%20TOD%20Placement%20using%20Genetic%20Algorithm_Abstract_KimNamHoon.doc" TargetMode="External"/><Relationship Id="rId148" Type="http://schemas.openxmlformats.org/officeDocument/2006/relationships/hyperlink" Target="91-ANSTRACT%203.docx" TargetMode="External"/><Relationship Id="rId355" Type="http://schemas.openxmlformats.org/officeDocument/2006/relationships/hyperlink" Target="mailto:mecloudya@gmail.com" TargetMode="External"/><Relationship Id="rId397" Type="http://schemas.openxmlformats.org/officeDocument/2006/relationships/hyperlink" Target="236-ACRSAbstract_BIM.docx" TargetMode="External"/><Relationship Id="rId520" Type="http://schemas.openxmlformats.org/officeDocument/2006/relationships/hyperlink" Target="mailto:lixi@iis.u-tokyo.ac.jp" TargetMode="External"/><Relationship Id="rId562" Type="http://schemas.openxmlformats.org/officeDocument/2006/relationships/hyperlink" Target="mailto:waltchen@ntut.edu.tw" TargetMode="External"/><Relationship Id="rId618" Type="http://schemas.openxmlformats.org/officeDocument/2006/relationships/hyperlink" Target="361-ACRS_abstract_v8.docx" TargetMode="External"/><Relationship Id="rId215" Type="http://schemas.openxmlformats.org/officeDocument/2006/relationships/hyperlink" Target="134-Abstract_Comparison%20study%20of%20spectral%20distribution%20models%20for%20COMS%20MI%20in%20the%20visible%20range.docx" TargetMode="External"/><Relationship Id="rId257" Type="http://schemas.openxmlformats.org/officeDocument/2006/relationships/hyperlink" Target="161-Abstract_The%20relationship%20between%20aerosol%20optical%20depth.pdf" TargetMode="External"/><Relationship Id="rId422" Type="http://schemas.openxmlformats.org/officeDocument/2006/relationships/hyperlink" Target="249-Abstract_PCIGeomatics.docx" TargetMode="External"/><Relationship Id="rId464" Type="http://schemas.openxmlformats.org/officeDocument/2006/relationships/hyperlink" Target="273-ABSTRACT.docx" TargetMode="External"/><Relationship Id="rId299" Type="http://schemas.openxmlformats.org/officeDocument/2006/relationships/hyperlink" Target="mailto:lqing900205@gmail.com" TargetMode="External"/><Relationship Id="rId727" Type="http://schemas.openxmlformats.org/officeDocument/2006/relationships/hyperlink" Target="1038-Conference%20paper's%20abstract%20inACRS2014_ZhanYuLiu.docx" TargetMode="External"/><Relationship Id="rId63" Type="http://schemas.openxmlformats.org/officeDocument/2006/relationships/hyperlink" Target="mailto:hoonkko@hanmail.net" TargetMode="External"/><Relationship Id="rId159" Type="http://schemas.openxmlformats.org/officeDocument/2006/relationships/hyperlink" Target="mailto:kimmikyeong@yonsei.ac.kr" TargetMode="External"/><Relationship Id="rId366" Type="http://schemas.openxmlformats.org/officeDocument/2006/relationships/hyperlink" Target="mailto:norinnazira@gmail.com" TargetMode="External"/><Relationship Id="rId573" Type="http://schemas.openxmlformats.org/officeDocument/2006/relationships/hyperlink" Target="252-1030527_Lai_ACRS2014_Ab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floydreyplando16@yahoo.com" TargetMode="External"/><Relationship Id="rId3" Type="http://schemas.openxmlformats.org/officeDocument/2006/relationships/hyperlink" Target="mailto:nabin.paudel@hotmail.com" TargetMode="External"/><Relationship Id="rId7" Type="http://schemas.openxmlformats.org/officeDocument/2006/relationships/hyperlink" Target="http://www.gistda.or.th/main/en" TargetMode="External"/><Relationship Id="rId2" Type="http://schemas.openxmlformats.org/officeDocument/2006/relationships/hyperlink" Target="mailto:stuex@adm.u-tokyo.ac.jp" TargetMode="External"/><Relationship Id="rId1" Type="http://schemas.openxmlformats.org/officeDocument/2006/relationships/hyperlink" Target="mailto:sherylrose.reyes@gmail.com" TargetMode="External"/><Relationship Id="rId6" Type="http://schemas.openxmlformats.org/officeDocument/2006/relationships/hyperlink" Target="mailto:aiseoluwapo@gmail.com" TargetMode="External"/><Relationship Id="rId5" Type="http://schemas.openxmlformats.org/officeDocument/2006/relationships/hyperlink" Target="mailto:bhandarikrishna@hotmail.com;bhandarikrishna@gmail.com" TargetMode="External"/><Relationship Id="rId4" Type="http://schemas.openxmlformats.org/officeDocument/2006/relationships/hyperlink" Target="mailto:kavisha.btechit@gmail.com"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157-Abstract_ACRS2014_NguyenThiThuyHang_PhamXuanCanh.doc" TargetMode="External"/><Relationship Id="rId671" Type="http://schemas.openxmlformats.org/officeDocument/2006/relationships/hyperlink" Target="mailto:mnaka@shibaura-it.ac.jp" TargetMode="External"/><Relationship Id="rId769" Type="http://schemas.openxmlformats.org/officeDocument/2006/relationships/hyperlink" Target="mailto:ale.trv@gmail.com" TargetMode="External"/><Relationship Id="rId21" Type="http://schemas.openxmlformats.org/officeDocument/2006/relationships/hyperlink" Target="35-IRMADI_ACRS_2014_IRMADI.doc" TargetMode="External"/><Relationship Id="rId63" Type="http://schemas.openxmlformats.org/officeDocument/2006/relationships/hyperlink" Target="177-Abstract-5-15.pdf" TargetMode="External"/><Relationship Id="rId159" Type="http://schemas.openxmlformats.org/officeDocument/2006/relationships/hyperlink" Target="206-abstract.docx" TargetMode="External"/><Relationship Id="rId324" Type="http://schemas.openxmlformats.org/officeDocument/2006/relationships/hyperlink" Target="1012-Polarization%20Selection%20for%20Land%20Cove%20Classification%20with%20Polarimetric%20SAR%20Data.docx" TargetMode="External"/><Relationship Id="rId366" Type="http://schemas.openxmlformats.org/officeDocument/2006/relationships/hyperlink" Target="390-Delineation%20of%20Rural.doc" TargetMode="External"/><Relationship Id="rId531" Type="http://schemas.openxmlformats.org/officeDocument/2006/relationships/hyperlink" Target="mailto:thtam2@live.utm.my" TargetMode="External"/><Relationship Id="rId573" Type="http://schemas.openxmlformats.org/officeDocument/2006/relationships/hyperlink" Target="mailto:manithaphone@gmail.com" TargetMode="External"/><Relationship Id="rId629" Type="http://schemas.openxmlformats.org/officeDocument/2006/relationships/hyperlink" Target="mailto:pankajps.iitr@gmail.com" TargetMode="External"/><Relationship Id="rId170" Type="http://schemas.openxmlformats.org/officeDocument/2006/relationships/hyperlink" Target="109-ACRS2014_Abstract_JianZHAO20140521.doc" TargetMode="External"/><Relationship Id="rId226" Type="http://schemas.openxmlformats.org/officeDocument/2006/relationships/hyperlink" Target="273-ABSTRACT.docx" TargetMode="External"/><Relationship Id="rId433" Type="http://schemas.openxmlformats.org/officeDocument/2006/relationships/hyperlink" Target="mailto:hosomura@mail.dendai.ac.jp" TargetMode="External"/><Relationship Id="rId268" Type="http://schemas.openxmlformats.org/officeDocument/2006/relationships/hyperlink" Target="322-2014_ACRS_abstract_TC.pdf" TargetMode="External"/><Relationship Id="rId475" Type="http://schemas.openxmlformats.org/officeDocument/2006/relationships/hyperlink" Target="mailto:ishiuchi@akashi.ac.jp" TargetMode="External"/><Relationship Id="rId640" Type="http://schemas.openxmlformats.org/officeDocument/2006/relationships/hyperlink" Target="mailto:ftsai@csrsr.ncu.edu.tw" TargetMode="External"/><Relationship Id="rId682" Type="http://schemas.openxmlformats.org/officeDocument/2006/relationships/hyperlink" Target="mailto:101257008@nccu.edu.tw" TargetMode="External"/><Relationship Id="rId738" Type="http://schemas.openxmlformats.org/officeDocument/2006/relationships/hyperlink" Target="mailto:tuongthuy.vu@nottingham.edu.my" TargetMode="External"/><Relationship Id="rId32" Type="http://schemas.openxmlformats.org/officeDocument/2006/relationships/hyperlink" Target="50-Abstract%20form-kuwahara-ibaraki%20university.docx" TargetMode="External"/><Relationship Id="rId74" Type="http://schemas.openxmlformats.org/officeDocument/2006/relationships/hyperlink" Target="99-ACRS2014_abs_Shou_Hao_Chiang.docx" TargetMode="External"/><Relationship Id="rId128" Type="http://schemas.openxmlformats.org/officeDocument/2006/relationships/hyperlink" Target="165-ANSTRACT%205.docx" TargetMode="External"/><Relationship Id="rId335" Type="http://schemas.openxmlformats.org/officeDocument/2006/relationships/hyperlink" Target="1024-ACRS_abstract_Kerle.docx" TargetMode="External"/><Relationship Id="rId377" Type="http://schemas.openxmlformats.org/officeDocument/2006/relationships/hyperlink" Target="3-Abstract_ACRS2014_Mohd%20Azahari%20Faidi.docx" TargetMode="External"/><Relationship Id="rId500" Type="http://schemas.openxmlformats.org/officeDocument/2006/relationships/hyperlink" Target="mailto:r02521111@ntu.edu.tw" TargetMode="External"/><Relationship Id="rId542" Type="http://schemas.openxmlformats.org/officeDocument/2006/relationships/hyperlink" Target="mailto:youn0603@snu.ac.kr" TargetMode="External"/><Relationship Id="rId584" Type="http://schemas.openxmlformats.org/officeDocument/2006/relationships/hyperlink" Target="mailto:13831186703@139.com" TargetMode="External"/><Relationship Id="rId5" Type="http://schemas.openxmlformats.org/officeDocument/2006/relationships/hyperlink" Target="11-AMAR1_abstarct2.docx" TargetMode="External"/><Relationship Id="rId181" Type="http://schemas.openxmlformats.org/officeDocument/2006/relationships/hyperlink" Target="1005-ACRS2014_abstract.docx" TargetMode="External"/><Relationship Id="rId237" Type="http://schemas.openxmlformats.org/officeDocument/2006/relationships/hyperlink" Target="286-ABSTRACT%20-%20Asian%20Remote%20Sensing%20Conference%20-%20Ecological%20Infrastructure%20-%20HAWKEN.docx" TargetMode="External"/><Relationship Id="rId402" Type="http://schemas.openxmlformats.org/officeDocument/2006/relationships/hyperlink" Target="1048-Abstract_ACRS2014_Tanakorn_Sritarapipat.docx" TargetMode="External"/><Relationship Id="rId279" Type="http://schemas.openxmlformats.org/officeDocument/2006/relationships/hyperlink" Target="332-ACRS_abstract.docx" TargetMode="External"/><Relationship Id="rId444" Type="http://schemas.openxmlformats.org/officeDocument/2006/relationships/hyperlink" Target="mailto:nguyenhieu@hus.edu.vn" TargetMode="External"/><Relationship Id="rId486" Type="http://schemas.openxmlformats.org/officeDocument/2006/relationships/hyperlink" Target="mailto:bangkit.adhi@rocketmail.com" TargetMode="External"/><Relationship Id="rId651" Type="http://schemas.openxmlformats.org/officeDocument/2006/relationships/hyperlink" Target="mailto:hash@kais.kyoto-u.ac.jp" TargetMode="External"/><Relationship Id="rId693" Type="http://schemas.openxmlformats.org/officeDocument/2006/relationships/hyperlink" Target="mailto:shyuan_wu@hotmail.com" TargetMode="External"/><Relationship Id="rId707" Type="http://schemas.openxmlformats.org/officeDocument/2006/relationships/hyperlink" Target="mailto:nzafirah89@gmail.com" TargetMode="External"/><Relationship Id="rId749" Type="http://schemas.openxmlformats.org/officeDocument/2006/relationships/hyperlink" Target="mailto:hieunguyen@yonsei.ac.kr" TargetMode="External"/><Relationship Id="rId43" Type="http://schemas.openxmlformats.org/officeDocument/2006/relationships/hyperlink" Target="64-Optimize%20TOD%20Placement%20using%20Genetic%20Algorithm_Abstract_KimNamHoon.doc" TargetMode="External"/><Relationship Id="rId139" Type="http://schemas.openxmlformats.org/officeDocument/2006/relationships/hyperlink" Target="188-ACRS2014_abstract.pdf" TargetMode="External"/><Relationship Id="rId290" Type="http://schemas.openxmlformats.org/officeDocument/2006/relationships/hyperlink" Target="345-Abstract-ACRS2014.doc" TargetMode="External"/><Relationship Id="rId304" Type="http://schemas.openxmlformats.org/officeDocument/2006/relationships/hyperlink" Target="362-Abstract_ACRS2014_Syams.docx" TargetMode="External"/><Relationship Id="rId346" Type="http://schemas.openxmlformats.org/officeDocument/2006/relationships/hyperlink" Target="296-ACRS%202014%20Abstract%20-%20MZA%20Rahman%20Flood%20Hazard%20Mapping.docx" TargetMode="External"/><Relationship Id="rId388" Type="http://schemas.openxmlformats.org/officeDocument/2006/relationships/hyperlink" Target="65-ACRS_ACRS2014_G_Seta.docx" TargetMode="External"/><Relationship Id="rId511" Type="http://schemas.openxmlformats.org/officeDocument/2006/relationships/hyperlink" Target="mailto:ysshiu@fcu.edu.tw" TargetMode="External"/><Relationship Id="rId553" Type="http://schemas.openxmlformats.org/officeDocument/2006/relationships/hyperlink" Target="mailto:yang771024@hotmail.com" TargetMode="External"/><Relationship Id="rId609" Type="http://schemas.openxmlformats.org/officeDocument/2006/relationships/hyperlink" Target="mailto:jrhuang@life.hkbu.edu.hk" TargetMode="External"/><Relationship Id="rId760" Type="http://schemas.openxmlformats.org/officeDocument/2006/relationships/hyperlink" Target="mailto:mustak.sk5@gmail.com" TargetMode="External"/><Relationship Id="rId85" Type="http://schemas.openxmlformats.org/officeDocument/2006/relationships/hyperlink" Target="115-ABSTRACT_Dang%20Kinh%20Bac_Nguyen%20Thi%20Ha%20Thanh_2014.pdf" TargetMode="External"/><Relationship Id="rId150" Type="http://schemas.openxmlformats.org/officeDocument/2006/relationships/hyperlink" Target="199-NDD_ACRS2014_abstract.docx" TargetMode="External"/><Relationship Id="rId192" Type="http://schemas.openxmlformats.org/officeDocument/2006/relationships/hyperlink" Target="236-ACRSAbstract_BIM.docx" TargetMode="External"/><Relationship Id="rId206" Type="http://schemas.openxmlformats.org/officeDocument/2006/relationships/hyperlink" Target="251-ACRS_Abstract_Rajesh.pdf" TargetMode="External"/><Relationship Id="rId413" Type="http://schemas.openxmlformats.org/officeDocument/2006/relationships/hyperlink" Target="1049-Abstract_ACRS2014_TAM.docx" TargetMode="External"/><Relationship Id="rId595" Type="http://schemas.openxmlformats.org/officeDocument/2006/relationships/hyperlink" Target="mailto:jerome.soubirane@astrium.eads.net" TargetMode="External"/><Relationship Id="rId248" Type="http://schemas.openxmlformats.org/officeDocument/2006/relationships/hyperlink" Target="293-Linking%20Surrounding%20Greenness%20with%20Schizophrenic%20Disorders%20using%20remote%20sensing.docx" TargetMode="External"/><Relationship Id="rId455" Type="http://schemas.openxmlformats.org/officeDocument/2006/relationships/hyperlink" Target="mailto:sungbj87@gmail.com" TargetMode="External"/><Relationship Id="rId497" Type="http://schemas.openxmlformats.org/officeDocument/2006/relationships/hyperlink" Target="mailto:jslai0726@gmail.com" TargetMode="External"/><Relationship Id="rId620" Type="http://schemas.openxmlformats.org/officeDocument/2006/relationships/hyperlink" Target="mailto:huilin@cuhk.edu.hk" TargetMode="External"/><Relationship Id="rId662" Type="http://schemas.openxmlformats.org/officeDocument/2006/relationships/hyperlink" Target="mailto:caesar.singh@dot.gov" TargetMode="External"/><Relationship Id="rId718" Type="http://schemas.openxmlformats.org/officeDocument/2006/relationships/hyperlink" Target="mailto:devyani.rathore2@gmail.com" TargetMode="External"/><Relationship Id="rId12" Type="http://schemas.openxmlformats.org/officeDocument/2006/relationships/hyperlink" Target="22-ACRS2014-hosomura.doc" TargetMode="External"/><Relationship Id="rId108" Type="http://schemas.openxmlformats.org/officeDocument/2006/relationships/hyperlink" Target="146-ACRS2014_Abstract.docx" TargetMode="External"/><Relationship Id="rId315" Type="http://schemas.openxmlformats.org/officeDocument/2006/relationships/hyperlink" Target="373-KKL_Abstract.docx" TargetMode="External"/><Relationship Id="rId357" Type="http://schemas.openxmlformats.org/officeDocument/2006/relationships/hyperlink" Target="1036-ACRS2014_Abstract_Weather_Tokutsu.doc" TargetMode="External"/><Relationship Id="rId522" Type="http://schemas.openxmlformats.org/officeDocument/2006/relationships/hyperlink" Target="mailto:102621014@cc.ncu.edu.tw" TargetMode="External"/><Relationship Id="rId54" Type="http://schemas.openxmlformats.org/officeDocument/2006/relationships/hyperlink" Target="78-ACRS2014_Abstract_ishiuchi2.docx" TargetMode="External"/><Relationship Id="rId96" Type="http://schemas.openxmlformats.org/officeDocument/2006/relationships/hyperlink" Target="131-Abstract_Hui-Wen%20Lai.docx" TargetMode="External"/><Relationship Id="rId161" Type="http://schemas.openxmlformats.org/officeDocument/2006/relationships/hyperlink" Target="208-Abstract_Mitsuzuka.docx" TargetMode="External"/><Relationship Id="rId217" Type="http://schemas.openxmlformats.org/officeDocument/2006/relationships/hyperlink" Target="265-AbstractNPD.doc" TargetMode="External"/><Relationship Id="rId399" Type="http://schemas.openxmlformats.org/officeDocument/2006/relationships/hyperlink" Target="340-ACRS%20Abstract_Dida%20et.al..docx" TargetMode="External"/><Relationship Id="rId564" Type="http://schemas.openxmlformats.org/officeDocument/2006/relationships/hyperlink" Target="mailto:hasan.abdullah@bsmrau.edu.bd" TargetMode="External"/><Relationship Id="rId771" Type="http://schemas.openxmlformats.org/officeDocument/2006/relationships/printerSettings" Target="../printerSettings/printerSettings6.bin"/><Relationship Id="rId259" Type="http://schemas.openxmlformats.org/officeDocument/2006/relationships/hyperlink" Target="307-Inferring%20CO2%20Source%20Regions%20Using%20a%20Lagrangian%20Transport%20Model%20and%20GOSAT%20Retrieved%20Profiles.pdf" TargetMode="External"/><Relationship Id="rId424" Type="http://schemas.openxmlformats.org/officeDocument/2006/relationships/hyperlink" Target="mailto:amarsaikhan64@gmail.com" TargetMode="External"/><Relationship Id="rId466" Type="http://schemas.openxmlformats.org/officeDocument/2006/relationships/hyperlink" Target="mailto:suharto.widjojo@big.go.id" TargetMode="External"/><Relationship Id="rId631" Type="http://schemas.openxmlformats.org/officeDocument/2006/relationships/hyperlink" Target="mailto:higirl.hui5781@gmail.com" TargetMode="External"/><Relationship Id="rId673" Type="http://schemas.openxmlformats.org/officeDocument/2006/relationships/hyperlink" Target="mailto:lixi@iis.u-tokyo.ac.jp" TargetMode="External"/><Relationship Id="rId729" Type="http://schemas.openxmlformats.org/officeDocument/2006/relationships/hyperlink" Target="mailto:man.quang@gmail.com" TargetMode="External"/><Relationship Id="rId23" Type="http://schemas.openxmlformats.org/officeDocument/2006/relationships/hyperlink" Target="38-Abtract-Hieu.docx" TargetMode="External"/><Relationship Id="rId119" Type="http://schemas.openxmlformats.org/officeDocument/2006/relationships/hyperlink" Target="159-Abstract_ACRS2014_SungHyun%20Jang.doc" TargetMode="External"/><Relationship Id="rId270" Type="http://schemas.openxmlformats.org/officeDocument/2006/relationships/hyperlink" Target="324-ICL_ACRS_2014.doc" TargetMode="External"/><Relationship Id="rId326" Type="http://schemas.openxmlformats.org/officeDocument/2006/relationships/hyperlink" Target="1015-Abstract-A%20New%20Approach%20to%20Land-cover%20Change%20Detection%20Using%20High-resolution%20FS2%20and%20TerraSAR-X%20Images%20in%20Mountainous%20Terrain%20v.doc" TargetMode="External"/><Relationship Id="rId533" Type="http://schemas.openxmlformats.org/officeDocument/2006/relationships/hyperlink" Target="mailto:tclei@fcu.edu.tw" TargetMode="External"/><Relationship Id="rId65" Type="http://schemas.openxmlformats.org/officeDocument/2006/relationships/hyperlink" Target="85-GEOTHERMAL%20MANIFESTATION%20DETECTION%20USING%20LANDSAT%20IMAGERY%20MULTITEMPORAL.pdf" TargetMode="External"/><Relationship Id="rId130" Type="http://schemas.openxmlformats.org/officeDocument/2006/relationships/hyperlink" Target="175-ABSTRACT%207.docx" TargetMode="External"/><Relationship Id="rId368" Type="http://schemas.openxmlformats.org/officeDocument/2006/relationships/hyperlink" Target="393-Abstract%20NKB.doc" TargetMode="External"/><Relationship Id="rId575" Type="http://schemas.openxmlformats.org/officeDocument/2006/relationships/hyperlink" Target="mailto:m.mahaxay@unesco.org" TargetMode="External"/><Relationship Id="rId740" Type="http://schemas.openxmlformats.org/officeDocument/2006/relationships/hyperlink" Target="mailto:man.quang@gmail.com" TargetMode="External"/><Relationship Id="rId172" Type="http://schemas.openxmlformats.org/officeDocument/2006/relationships/hyperlink" Target="218-Abstract%20-%20Indian%20RS%20Satellites-In%20orbit%20and%20Planned.docx" TargetMode="External"/><Relationship Id="rId228" Type="http://schemas.openxmlformats.org/officeDocument/2006/relationships/hyperlink" Target="275-ACRS_Abstract_140530.doc" TargetMode="External"/><Relationship Id="rId435" Type="http://schemas.openxmlformats.org/officeDocument/2006/relationships/hyperlink" Target="mailto:fsocpsm@ku.ac.th" TargetMode="External"/><Relationship Id="rId477" Type="http://schemas.openxmlformats.org/officeDocument/2006/relationships/hyperlink" Target="mailto:santillan.jr2@gmail.com" TargetMode="External"/><Relationship Id="rId600" Type="http://schemas.openxmlformats.org/officeDocument/2006/relationships/hyperlink" Target="mailto:jkliu@lidar.com.tw" TargetMode="External"/><Relationship Id="rId642" Type="http://schemas.openxmlformats.org/officeDocument/2006/relationships/hyperlink" Target="mailto:pavelka@fsv.cvut.cz" TargetMode="External"/><Relationship Id="rId684" Type="http://schemas.openxmlformats.org/officeDocument/2006/relationships/hyperlink" Target="mailto:cayday@cvm.com.tr" TargetMode="External"/><Relationship Id="rId281" Type="http://schemas.openxmlformats.org/officeDocument/2006/relationships/hyperlink" Target="335-ACRS2014_Abstract_Reba_Chla.docx" TargetMode="External"/><Relationship Id="rId337" Type="http://schemas.openxmlformats.org/officeDocument/2006/relationships/hyperlink" Target="379-Conference%20paper's%20abstract%20inACRS2014_ZhanYuLiu.docx" TargetMode="External"/><Relationship Id="rId502" Type="http://schemas.openxmlformats.org/officeDocument/2006/relationships/hyperlink" Target="mailto:ba09102729@hotmail.com" TargetMode="External"/><Relationship Id="rId34" Type="http://schemas.openxmlformats.org/officeDocument/2006/relationships/hyperlink" Target="55-acrs2014.docx" TargetMode="External"/><Relationship Id="rId76" Type="http://schemas.openxmlformats.org/officeDocument/2006/relationships/hyperlink" Target="103-ACRS2014-abstract_jslai.doc" TargetMode="External"/><Relationship Id="rId141" Type="http://schemas.openxmlformats.org/officeDocument/2006/relationships/hyperlink" Target="190-ROBUSTNESS_AND_ACCURACY_ASSESSMENT_OF_INVISIBLE_WATERMARKING_OVER_GEOSPATIAL_VECTOR_DATA.pdf" TargetMode="External"/><Relationship Id="rId379" Type="http://schemas.openxmlformats.org/officeDocument/2006/relationships/hyperlink" Target="1046-Abstract_ACRS2014_Parvez_Rana.pdf" TargetMode="External"/><Relationship Id="rId544" Type="http://schemas.openxmlformats.org/officeDocument/2006/relationships/hyperlink" Target="mailto:choung.12@buckeyemail.osu.edu" TargetMode="External"/><Relationship Id="rId586" Type="http://schemas.openxmlformats.org/officeDocument/2006/relationships/hyperlink" Target="mailto:rylee@fcu.edu.tw" TargetMode="External"/><Relationship Id="rId751" Type="http://schemas.openxmlformats.org/officeDocument/2006/relationships/hyperlink" Target="mailto:ekin410415@hotmail.com" TargetMode="External"/><Relationship Id="rId7" Type="http://schemas.openxmlformats.org/officeDocument/2006/relationships/hyperlink" Target="14-Ying%20ZHANG.docx" TargetMode="External"/><Relationship Id="rId183" Type="http://schemas.openxmlformats.org/officeDocument/2006/relationships/hyperlink" Target="226-Abstract%20-%20The%20role%20of%20small%20satellites%20in%20sustainable%20development%20and%20national%20Earth%20Observation%20systems.docx" TargetMode="External"/><Relationship Id="rId239" Type="http://schemas.openxmlformats.org/officeDocument/2006/relationships/hyperlink" Target="287-ACRS2014%20Anurag%20Aeron.docx" TargetMode="External"/><Relationship Id="rId390" Type="http://schemas.openxmlformats.org/officeDocument/2006/relationships/hyperlink" Target="96-ACRS2014Abstract-Syarifuddin.docx" TargetMode="External"/><Relationship Id="rId404" Type="http://schemas.openxmlformats.org/officeDocument/2006/relationships/hyperlink" Target="380-Abstract_miguel_valdez_acrs2014.doc" TargetMode="External"/><Relationship Id="rId446" Type="http://schemas.openxmlformats.org/officeDocument/2006/relationships/hyperlink" Target="mailto:kyawzaya.htun@gmail.com" TargetMode="External"/><Relationship Id="rId611" Type="http://schemas.openxmlformats.org/officeDocument/2006/relationships/hyperlink" Target="mailto:rick84032@gmail.com" TargetMode="External"/><Relationship Id="rId653" Type="http://schemas.openxmlformats.org/officeDocument/2006/relationships/hyperlink" Target="mailto:kentaro_suzuki@chiba-u.jp" TargetMode="External"/><Relationship Id="rId250" Type="http://schemas.openxmlformats.org/officeDocument/2006/relationships/hyperlink" Target="297-ACRS2014_Nguyen%20Ba%20Duy.doc" TargetMode="External"/><Relationship Id="rId292" Type="http://schemas.openxmlformats.org/officeDocument/2006/relationships/hyperlink" Target="349-Abstract_Evaluation%20of%20Uncertainty%20in%20Classification%20Accuracy.docx" TargetMode="External"/><Relationship Id="rId306" Type="http://schemas.openxmlformats.org/officeDocument/2006/relationships/hyperlink" Target="364-ACRS2014%20Abstract%20ACBlanco.docx" TargetMode="External"/><Relationship Id="rId488" Type="http://schemas.openxmlformats.org/officeDocument/2006/relationships/hyperlink" Target="mailto:magedupm@hotmail.com" TargetMode="External"/><Relationship Id="rId695" Type="http://schemas.openxmlformats.org/officeDocument/2006/relationships/hyperlink" Target="mailto:waltchen@ntut.edu.tw" TargetMode="External"/><Relationship Id="rId709" Type="http://schemas.openxmlformats.org/officeDocument/2006/relationships/hyperlink" Target="mailto:101257033@nccu.edu.tw" TargetMode="External"/><Relationship Id="rId45" Type="http://schemas.openxmlformats.org/officeDocument/2006/relationships/hyperlink" Target="68-DFOREST%20DEGRADATION%20ACRS14-A.docx" TargetMode="External"/><Relationship Id="rId87" Type="http://schemas.openxmlformats.org/officeDocument/2006/relationships/hyperlink" Target="119-Uncertainty_classification.pdf" TargetMode="External"/><Relationship Id="rId110" Type="http://schemas.openxmlformats.org/officeDocument/2006/relationships/hyperlink" Target="148-ACRS2014_spkim.doc" TargetMode="External"/><Relationship Id="rId348" Type="http://schemas.openxmlformats.org/officeDocument/2006/relationships/hyperlink" Target="336-Hsin-Hao%20Lien_abstract.docx" TargetMode="External"/><Relationship Id="rId513" Type="http://schemas.openxmlformats.org/officeDocument/2006/relationships/hyperlink" Target="mailto:redmcastilla@gmail.com" TargetMode="External"/><Relationship Id="rId555" Type="http://schemas.openxmlformats.org/officeDocument/2006/relationships/hyperlink" Target="mailto:homjinglee@richitech.com.tw" TargetMode="External"/><Relationship Id="rId597" Type="http://schemas.openxmlformats.org/officeDocument/2006/relationships/hyperlink" Target="mailto:mecloudya@gmail.com" TargetMode="External"/><Relationship Id="rId720" Type="http://schemas.openxmlformats.org/officeDocument/2006/relationships/hyperlink" Target="mailto:thamin1612@gmail.com" TargetMode="External"/><Relationship Id="rId762" Type="http://schemas.openxmlformats.org/officeDocument/2006/relationships/hyperlink" Target="mailto:johnlouie.fabila@gmail.com" TargetMode="External"/><Relationship Id="rId152" Type="http://schemas.openxmlformats.org/officeDocument/2006/relationships/hyperlink" Target="201-Abstract_ACRS.docx" TargetMode="External"/><Relationship Id="rId194" Type="http://schemas.openxmlformats.org/officeDocument/2006/relationships/hyperlink" Target="239-Maneuver%20Image%20Quality%20Raising%20for%20SJ-9A%20Satellite&#65288;2014&#65289;.docx" TargetMode="External"/><Relationship Id="rId208" Type="http://schemas.openxmlformats.org/officeDocument/2006/relationships/hyperlink" Target="255-Abstract_ACRS2014_JouyuYen.pdf" TargetMode="External"/><Relationship Id="rId415" Type="http://schemas.openxmlformats.org/officeDocument/2006/relationships/hyperlink" Target="mailto:azaharifaidi@frim.gov.my" TargetMode="External"/><Relationship Id="rId457" Type="http://schemas.openxmlformats.org/officeDocument/2006/relationships/hyperlink" Target="mailto:crsam@nus.edu.sg" TargetMode="External"/><Relationship Id="rId622" Type="http://schemas.openxmlformats.org/officeDocument/2006/relationships/hyperlink" Target="mailto:jensh920425@hotmail.com" TargetMode="External"/><Relationship Id="rId261" Type="http://schemas.openxmlformats.org/officeDocument/2006/relationships/hyperlink" Target="312-(140531)ACRS%202014%20Abstract_Oh%20Seongkwang.doc" TargetMode="External"/><Relationship Id="rId499" Type="http://schemas.openxmlformats.org/officeDocument/2006/relationships/hyperlink" Target="mailto:juliet0318@gmail.com" TargetMode="External"/><Relationship Id="rId664" Type="http://schemas.openxmlformats.org/officeDocument/2006/relationships/hyperlink" Target="mailto:kby@uos.ac.kr" TargetMode="External"/><Relationship Id="rId14" Type="http://schemas.openxmlformats.org/officeDocument/2006/relationships/hyperlink" Target="26-Abstract%20Submission_Poonsak.docx" TargetMode="External"/><Relationship Id="rId56" Type="http://schemas.openxmlformats.org/officeDocument/2006/relationships/hyperlink" Target="80-Abstract_ACRS2014_Jojene-R-Santillan-Philippines.doc" TargetMode="External"/><Relationship Id="rId317" Type="http://schemas.openxmlformats.org/officeDocument/2006/relationships/hyperlink" Target="316-ACRS2014_abstract-20140601.doc" TargetMode="External"/><Relationship Id="rId359" Type="http://schemas.openxmlformats.org/officeDocument/2006/relationships/hyperlink" Target="1037-ACRS2014_Abstract_chenp.doc" TargetMode="External"/><Relationship Id="rId524" Type="http://schemas.openxmlformats.org/officeDocument/2006/relationships/hyperlink" Target="mailto:ndtai@iop.vast.ac.vn" TargetMode="External"/><Relationship Id="rId566" Type="http://schemas.openxmlformats.org/officeDocument/2006/relationships/hyperlink" Target="mailto:izuanadzri@gmail.com" TargetMode="External"/><Relationship Id="rId731" Type="http://schemas.openxmlformats.org/officeDocument/2006/relationships/hyperlink" Target="mailto:skyeyes82@naver.com" TargetMode="External"/><Relationship Id="rId98" Type="http://schemas.openxmlformats.org/officeDocument/2006/relationships/hyperlink" Target="133-ACRS2014_abstract.pdf" TargetMode="External"/><Relationship Id="rId121" Type="http://schemas.openxmlformats.org/officeDocument/2006/relationships/hyperlink" Target="162-Characterization%20of%20methane%20source%20using%20vegetation%20index%20and%20precipitation.pdf" TargetMode="External"/><Relationship Id="rId163" Type="http://schemas.openxmlformats.org/officeDocument/2006/relationships/hyperlink" Target="210-Geo-Informatics_NFI_FRPA_Bhutan_Dr_Moe_Myint_19052014_ACRS2014_Abstract.pdf" TargetMode="External"/><Relationship Id="rId219" Type="http://schemas.openxmlformats.org/officeDocument/2006/relationships/hyperlink" Target="267-Abstract0529.doc" TargetMode="External"/><Relationship Id="rId370" Type="http://schemas.openxmlformats.org/officeDocument/2006/relationships/hyperlink" Target="1038-Conference%20paper's%20abstract%20inACRS2014_ZhanYuLiu.docx" TargetMode="External"/><Relationship Id="rId426" Type="http://schemas.openxmlformats.org/officeDocument/2006/relationships/hyperlink" Target="mailto:sukmono35@gmail.com" TargetMode="External"/><Relationship Id="rId633" Type="http://schemas.openxmlformats.org/officeDocument/2006/relationships/hyperlink" Target="mailto:lcchen@csrsr.ncu.edu.tw" TargetMode="External"/><Relationship Id="rId230" Type="http://schemas.openxmlformats.org/officeDocument/2006/relationships/hyperlink" Target="277-roadAbstract.docx" TargetMode="External"/><Relationship Id="rId468" Type="http://schemas.openxmlformats.org/officeDocument/2006/relationships/hyperlink" Target="mailto:hyoseon9026@yonsei.ac.kr" TargetMode="External"/><Relationship Id="rId675" Type="http://schemas.openxmlformats.org/officeDocument/2006/relationships/hyperlink" Target="mailto:sawada@ait.asia" TargetMode="External"/><Relationship Id="rId25" Type="http://schemas.openxmlformats.org/officeDocument/2006/relationships/hyperlink" Target="42-KZYHABSTRACT.pdf" TargetMode="External"/><Relationship Id="rId67" Type="http://schemas.openxmlformats.org/officeDocument/2006/relationships/hyperlink" Target="90-ANSTRAC2.doc" TargetMode="External"/><Relationship Id="rId272" Type="http://schemas.openxmlformats.org/officeDocument/2006/relationships/hyperlink" Target="325-ACRS_201405_31_abstKonosuke_KATAOKA.pdf" TargetMode="External"/><Relationship Id="rId328" Type="http://schemas.openxmlformats.org/officeDocument/2006/relationships/hyperlink" Target="1018-ACRS%20Abstract_Dida%20et.al..docx" TargetMode="External"/><Relationship Id="rId535" Type="http://schemas.openxmlformats.org/officeDocument/2006/relationships/hyperlink" Target="mailto:r02521114@ntu.edu.tw" TargetMode="External"/><Relationship Id="rId577" Type="http://schemas.openxmlformats.org/officeDocument/2006/relationships/hyperlink" Target="mailto:huyanhgis@gmail.com" TargetMode="External"/><Relationship Id="rId700" Type="http://schemas.openxmlformats.org/officeDocument/2006/relationships/hyperlink" Target="mailto:changewiththetime@hotmail.com" TargetMode="External"/><Relationship Id="rId742" Type="http://schemas.openxmlformats.org/officeDocument/2006/relationships/hyperlink" Target="mailto:liuzhanyu@zju.edu.cn" TargetMode="External"/><Relationship Id="rId132" Type="http://schemas.openxmlformats.org/officeDocument/2006/relationships/hyperlink" Target="179-Abstract_ACRS2014_KhamarrulUTMKL_15052014.docx" TargetMode="External"/><Relationship Id="rId174" Type="http://schemas.openxmlformats.org/officeDocument/2006/relationships/hyperlink" Target="220-acrs2014_Liu.pdf" TargetMode="External"/><Relationship Id="rId381" Type="http://schemas.openxmlformats.org/officeDocument/2006/relationships/hyperlink" Target="25-abstract_Rayan_Iraq.doc" TargetMode="External"/><Relationship Id="rId602" Type="http://schemas.openxmlformats.org/officeDocument/2006/relationships/hyperlink" Target="mailto:st_van@gis.tw" TargetMode="External"/><Relationship Id="rId241" Type="http://schemas.openxmlformats.org/officeDocument/2006/relationships/hyperlink" Target="281-Metternicht%20et%20al-Paper" TargetMode="External"/><Relationship Id="rId437" Type="http://schemas.openxmlformats.org/officeDocument/2006/relationships/hyperlink" Target="mailto:beiranvand.amin80@gmail.com" TargetMode="External"/><Relationship Id="rId479" Type="http://schemas.openxmlformats.org/officeDocument/2006/relationships/hyperlink" Target="mailto:misong1216@naver.com" TargetMode="External"/><Relationship Id="rId644" Type="http://schemas.openxmlformats.org/officeDocument/2006/relationships/hyperlink" Target="mailto:chathura.hasanka@gmail.com" TargetMode="External"/><Relationship Id="rId686" Type="http://schemas.openxmlformats.org/officeDocument/2006/relationships/hyperlink" Target="mailto:maungmoe.myint@mnrii.com" TargetMode="External"/><Relationship Id="rId36" Type="http://schemas.openxmlformats.org/officeDocument/2006/relationships/hyperlink" Target="57-ACRS%202014%20ABSTRAC_manoj.pdf" TargetMode="External"/><Relationship Id="rId283" Type="http://schemas.openxmlformats.org/officeDocument/2006/relationships/hyperlink" Target="337-ACRS2014_Abstract_Macapagal.pdf" TargetMode="External"/><Relationship Id="rId339" Type="http://schemas.openxmlformats.org/officeDocument/2006/relationships/hyperlink" Target="52-ACRS2014_NR1.docx" TargetMode="External"/><Relationship Id="rId490" Type="http://schemas.openxmlformats.org/officeDocument/2006/relationships/hyperlink" Target="mailto:magedupm@hotmail.com" TargetMode="External"/><Relationship Id="rId504" Type="http://schemas.openxmlformats.org/officeDocument/2006/relationships/hyperlink" Target="mailto:rqin@student.ethz.ch" TargetMode="External"/><Relationship Id="rId546" Type="http://schemas.openxmlformats.org/officeDocument/2006/relationships/hyperlink" Target="mailto:pillarhui@gmail.com" TargetMode="External"/><Relationship Id="rId711" Type="http://schemas.openxmlformats.org/officeDocument/2006/relationships/hyperlink" Target="mailto:lakmal@ait.ac.th" TargetMode="External"/><Relationship Id="rId753" Type="http://schemas.openxmlformats.org/officeDocument/2006/relationships/hyperlink" Target="mailto:syanti@mcelhanney.com" TargetMode="External"/><Relationship Id="rId78" Type="http://schemas.openxmlformats.org/officeDocument/2006/relationships/hyperlink" Target="106-ACRS%20Abstruct_Hui-Chuan%20Li.pdf" TargetMode="External"/><Relationship Id="rId101" Type="http://schemas.openxmlformats.org/officeDocument/2006/relationships/hyperlink" Target="137-ACRS2014-abstract.pdf" TargetMode="External"/><Relationship Id="rId143" Type="http://schemas.openxmlformats.org/officeDocument/2006/relationships/hyperlink" Target="191-ACRS2014_Abstract_Fabian.docx" TargetMode="External"/><Relationship Id="rId185" Type="http://schemas.openxmlformats.org/officeDocument/2006/relationships/hyperlink" Target="228-abstract_submission_narut.docx" TargetMode="External"/><Relationship Id="rId350" Type="http://schemas.openxmlformats.org/officeDocument/2006/relationships/hyperlink" Target="382-2014%20Abstract_Hieu_ACRS_atmospheric_correction.doc" TargetMode="External"/><Relationship Id="rId406" Type="http://schemas.openxmlformats.org/officeDocument/2006/relationships/hyperlink" Target="4-Abstract%20Rahimikhoob.doc" TargetMode="External"/><Relationship Id="rId588" Type="http://schemas.openxmlformats.org/officeDocument/2006/relationships/hyperlink" Target="mailto:yungcchuang@fcu.edu.tw" TargetMode="External"/><Relationship Id="rId9" Type="http://schemas.openxmlformats.org/officeDocument/2006/relationships/hyperlink" Target="18-ACRS2014-abstract-ito.pdf" TargetMode="External"/><Relationship Id="rId210" Type="http://schemas.openxmlformats.org/officeDocument/2006/relationships/hyperlink" Target="257-Abstract_ACRS2014_LilingChan.doc" TargetMode="External"/><Relationship Id="rId392" Type="http://schemas.openxmlformats.org/officeDocument/2006/relationships/hyperlink" Target="151-Abstract_ACRS2014_swjaw.docx" TargetMode="External"/><Relationship Id="rId448" Type="http://schemas.openxmlformats.org/officeDocument/2006/relationships/hyperlink" Target="mailto:likebasic@cnu.ac.kr" TargetMode="External"/><Relationship Id="rId613" Type="http://schemas.openxmlformats.org/officeDocument/2006/relationships/hyperlink" Target="mailto:claus0251271@gmail.com" TargetMode="External"/><Relationship Id="rId655" Type="http://schemas.openxmlformats.org/officeDocument/2006/relationships/hyperlink" Target="mailto:g.metternicht@unsw.edu.au" TargetMode="External"/><Relationship Id="rId697" Type="http://schemas.openxmlformats.org/officeDocument/2006/relationships/hyperlink" Target="mailto:madhurikawarkhe@gmail.com" TargetMode="External"/><Relationship Id="rId252" Type="http://schemas.openxmlformats.org/officeDocument/2006/relationships/hyperlink" Target="299-ACRS2014_Tran%20Thi%20Huong%20Giang.doc" TargetMode="External"/><Relationship Id="rId294" Type="http://schemas.openxmlformats.org/officeDocument/2006/relationships/hyperlink" Target="351-Uncertainty_training%20site%20selection.pdf" TargetMode="External"/><Relationship Id="rId308" Type="http://schemas.openxmlformats.org/officeDocument/2006/relationships/hyperlink" Target="367-abstract_Ahn.doc" TargetMode="External"/><Relationship Id="rId515" Type="http://schemas.openxmlformats.org/officeDocument/2006/relationships/hyperlink" Target="mailto:fku@keyaki.cc.u-tokai.ac.jp" TargetMode="External"/><Relationship Id="rId722" Type="http://schemas.openxmlformats.org/officeDocument/2006/relationships/hyperlink" Target="mailto:charis.lanaras@geod.baug.ethz.ch" TargetMode="External"/><Relationship Id="rId47" Type="http://schemas.openxmlformats.org/officeDocument/2006/relationships/hyperlink" Target="70-Spatial%20and%20Probability%20Analysis%20about%20Drought%20Vulnerability%20and%20Risk%20in%20South%20Korea_yonsei%20university_Hyo%20Seon%20Jang.docx" TargetMode="External"/><Relationship Id="rId89" Type="http://schemas.openxmlformats.org/officeDocument/2006/relationships/hyperlink" Target="122-AbstractACRS2014.docx" TargetMode="External"/><Relationship Id="rId112" Type="http://schemas.openxmlformats.org/officeDocument/2006/relationships/hyperlink" Target="150-Abstract_ACRS2014_andylee.docx" TargetMode="External"/><Relationship Id="rId154" Type="http://schemas.openxmlformats.org/officeDocument/2006/relationships/hyperlink" Target="203-&#20122;&#27954;&#36965;&#24863;&#22823;&#20250;&#25688;&#35201;-xieyingchun.docx" TargetMode="External"/><Relationship Id="rId361" Type="http://schemas.openxmlformats.org/officeDocument/2006/relationships/hyperlink" Target="387-HaemiPARK_ACRS2014.pdf" TargetMode="External"/><Relationship Id="rId557" Type="http://schemas.openxmlformats.org/officeDocument/2006/relationships/hyperlink" Target="mailto:magedupm@hotmail.com" TargetMode="External"/><Relationship Id="rId599" Type="http://schemas.openxmlformats.org/officeDocument/2006/relationships/hyperlink" Target="mailto:raghava@isro.gov.in" TargetMode="External"/><Relationship Id="rId764" Type="http://schemas.openxmlformats.org/officeDocument/2006/relationships/hyperlink" Target="mailto:haialas@yahoo.com" TargetMode="External"/><Relationship Id="rId196" Type="http://schemas.openxmlformats.org/officeDocument/2006/relationships/hyperlink" Target="242-ACRS_abstract_ADACHI.docx" TargetMode="External"/><Relationship Id="rId417" Type="http://schemas.openxmlformats.org/officeDocument/2006/relationships/hyperlink" Target="mailto:akhob@ut.ac.ir" TargetMode="External"/><Relationship Id="rId459" Type="http://schemas.openxmlformats.org/officeDocument/2006/relationships/hyperlink" Target="mailto:ccruncu@gmail.com" TargetMode="External"/><Relationship Id="rId624" Type="http://schemas.openxmlformats.org/officeDocument/2006/relationships/hyperlink" Target="mailto:jones@pcigeomatics.com" TargetMode="External"/><Relationship Id="rId666" Type="http://schemas.openxmlformats.org/officeDocument/2006/relationships/hyperlink" Target="mailto:oliverex800630@hotmail.com" TargetMode="External"/><Relationship Id="rId16" Type="http://schemas.openxmlformats.org/officeDocument/2006/relationships/hyperlink" Target="30-abstract%202.docx" TargetMode="External"/><Relationship Id="rId221" Type="http://schemas.openxmlformats.org/officeDocument/2006/relationships/hyperlink" Target="268-3DCampusAbs.pdf" TargetMode="External"/><Relationship Id="rId263" Type="http://schemas.openxmlformats.org/officeDocument/2006/relationships/hyperlink" Target="314-acrs2014_Meng-Hsuan_Chang_&amp;_Shih-Yuan_Lin.docx" TargetMode="External"/><Relationship Id="rId319" Type="http://schemas.openxmlformats.org/officeDocument/2006/relationships/hyperlink" Target="375-Abstract%20main%20presentation_%20Borislava%20Manolova_KSAT.docx" TargetMode="External"/><Relationship Id="rId470" Type="http://schemas.openxmlformats.org/officeDocument/2006/relationships/hyperlink" Target="mailto:akhirano@jircas.affrc.go.jp" TargetMode="External"/><Relationship Id="rId526" Type="http://schemas.openxmlformats.org/officeDocument/2006/relationships/hyperlink" Target="mailto:cheminwu@gmail.com" TargetMode="External"/><Relationship Id="rId58" Type="http://schemas.openxmlformats.org/officeDocument/2006/relationships/hyperlink" Target="82-A%20Service%20District%20Analysis%20on%20Health%20Care%20Facilities%20in%20a%20Local%20City%20of%20Korea(misong%20KIM).doc" TargetMode="External"/><Relationship Id="rId123" Type="http://schemas.openxmlformats.org/officeDocument/2006/relationships/hyperlink" Target="153-ACRS-2014-Abstract-Niendyawati.docx" TargetMode="External"/><Relationship Id="rId330" Type="http://schemas.openxmlformats.org/officeDocument/2006/relationships/hyperlink" Target="1020-acrs2014_lidar_penetration.pdf" TargetMode="External"/><Relationship Id="rId568" Type="http://schemas.openxmlformats.org/officeDocument/2006/relationships/hyperlink" Target="mailto:jthwang@mail.ntpu.edu.tw" TargetMode="External"/><Relationship Id="rId733" Type="http://schemas.openxmlformats.org/officeDocument/2006/relationships/hyperlink" Target="mailto:kokolwin@live.com" TargetMode="External"/><Relationship Id="rId165" Type="http://schemas.openxmlformats.org/officeDocument/2006/relationships/hyperlink" Target="212-LARGE%20SCALE%20MAPPING%20OF%20SETTLEMENTS%20AND%20URBAN%20AREAS%20WITH%20SPOT%206&amp;7.doc" TargetMode="External"/><Relationship Id="rId372" Type="http://schemas.openxmlformats.org/officeDocument/2006/relationships/hyperlink" Target="1042-Abstract_PhamMinhHai.docx" TargetMode="External"/><Relationship Id="rId428" Type="http://schemas.openxmlformats.org/officeDocument/2006/relationships/hyperlink" Target="mailto:seongah@kaist.ac.kr" TargetMode="External"/><Relationship Id="rId635" Type="http://schemas.openxmlformats.org/officeDocument/2006/relationships/hyperlink" Target="mailto:mudithakumari.heenkenda@cdu.edu.au" TargetMode="External"/><Relationship Id="rId677" Type="http://schemas.openxmlformats.org/officeDocument/2006/relationships/hyperlink" Target="mailto:ronmcdo@gmail.com" TargetMode="External"/><Relationship Id="rId232" Type="http://schemas.openxmlformats.org/officeDocument/2006/relationships/hyperlink" Target="278-Factors%20affecting%20the%20formation%20and%20the%20loss%20of%20social&#8211;ecological%20production%20landscapes%20of%20Noto%20peninsula,%20Jap.docx" TargetMode="External"/><Relationship Id="rId274" Type="http://schemas.openxmlformats.org/officeDocument/2006/relationships/hyperlink" Target="327-Abstract%20CKim%20et%20al%20Korea.docx" TargetMode="External"/><Relationship Id="rId481" Type="http://schemas.openxmlformats.org/officeDocument/2006/relationships/hyperlink" Target="mailto:wwlovelife@126.com" TargetMode="External"/><Relationship Id="rId702" Type="http://schemas.openxmlformats.org/officeDocument/2006/relationships/hyperlink" Target="mailto:thanhbq@vnu.edu.vn" TargetMode="External"/><Relationship Id="rId27" Type="http://schemas.openxmlformats.org/officeDocument/2006/relationships/hyperlink" Target="47-ACRS2014_AN%20IMPROVED%20DtBs%20METHOD%20FOR%20AUTOMATIC_ABSTRACT.pdf" TargetMode="External"/><Relationship Id="rId69" Type="http://schemas.openxmlformats.org/officeDocument/2006/relationships/hyperlink" Target="92-ANSTRACT%204.docx" TargetMode="External"/><Relationship Id="rId134" Type="http://schemas.openxmlformats.org/officeDocument/2006/relationships/hyperlink" Target="182-ACRS2014.doc" TargetMode="External"/><Relationship Id="rId537" Type="http://schemas.openxmlformats.org/officeDocument/2006/relationships/hyperlink" Target="mailto:spkim09@yonsei.ac.kr" TargetMode="External"/><Relationship Id="rId579" Type="http://schemas.openxmlformats.org/officeDocument/2006/relationships/hyperlink" Target="mailto:w.wilson@ums.edu.my" TargetMode="External"/><Relationship Id="rId744" Type="http://schemas.openxmlformats.org/officeDocument/2006/relationships/hyperlink" Target="mailto:kennetho@ksat.no" TargetMode="External"/><Relationship Id="rId80" Type="http://schemas.openxmlformats.org/officeDocument/2006/relationships/hyperlink" Target="108-1030515_Lin_ACRS2014_Abs-Final.pdf" TargetMode="External"/><Relationship Id="rId176" Type="http://schemas.openxmlformats.org/officeDocument/2006/relationships/hyperlink" Target="224-HOANG_Submit_ACRS_2014.docx" TargetMode="External"/><Relationship Id="rId341" Type="http://schemas.openxmlformats.org/officeDocument/2006/relationships/hyperlink" Target="1027-Absctract_YiMa_China.doc" TargetMode="External"/><Relationship Id="rId383" Type="http://schemas.openxmlformats.org/officeDocument/2006/relationships/hyperlink" Target="9-ACRS2014%20abstract_Hengqian%20Zhao_new20140512.pdf" TargetMode="External"/><Relationship Id="rId439" Type="http://schemas.openxmlformats.org/officeDocument/2006/relationships/hyperlink" Target="mailto:phamxuancanh@hus.edu.vn" TargetMode="External"/><Relationship Id="rId590" Type="http://schemas.openxmlformats.org/officeDocument/2006/relationships/hyperlink" Target="mailto:nao.mitsuzuka@ajiko.co.jp" TargetMode="External"/><Relationship Id="rId604" Type="http://schemas.openxmlformats.org/officeDocument/2006/relationships/hyperlink" Target="mailto:a.curiel@sstl.co.uk" TargetMode="External"/><Relationship Id="rId646" Type="http://schemas.openxmlformats.org/officeDocument/2006/relationships/hyperlink" Target="mailto:timo.bretschneider@eads.net" TargetMode="External"/><Relationship Id="rId201" Type="http://schemas.openxmlformats.org/officeDocument/2006/relationships/hyperlink" Target="246-Rubber%20tree%20growth-Abstract.doc" TargetMode="External"/><Relationship Id="rId243" Type="http://schemas.openxmlformats.org/officeDocument/2006/relationships/hyperlink" Target="283-metternicht" TargetMode="External"/><Relationship Id="rId285" Type="http://schemas.openxmlformats.org/officeDocument/2006/relationships/hyperlink" Target="339-abstract_GEOSS-AP.docx" TargetMode="External"/><Relationship Id="rId450" Type="http://schemas.openxmlformats.org/officeDocument/2006/relationships/hyperlink" Target="mailto:r02521113@ntu.edu.tw" TargetMode="External"/><Relationship Id="rId506" Type="http://schemas.openxmlformats.org/officeDocument/2006/relationships/hyperlink" Target="mailto:b6401229@planet.kanazawa-it.ac.jp" TargetMode="External"/><Relationship Id="rId688" Type="http://schemas.openxmlformats.org/officeDocument/2006/relationships/hyperlink" Target="mailto:h10082@shibaura-it.ac.jp" TargetMode="External"/><Relationship Id="rId38" Type="http://schemas.openxmlformats.org/officeDocument/2006/relationships/hyperlink" Target="59-ACRS2014Abstract_Goldin.pdf" TargetMode="External"/><Relationship Id="rId103" Type="http://schemas.openxmlformats.org/officeDocument/2006/relationships/hyperlink" Target="140-Abstract%20land%20cover%20parameters_dpshrestha.docx" TargetMode="External"/><Relationship Id="rId310" Type="http://schemas.openxmlformats.org/officeDocument/2006/relationships/hyperlink" Target="369-Abstract%20to%20conference%20ACRS%202014.doc" TargetMode="External"/><Relationship Id="rId492" Type="http://schemas.openxmlformats.org/officeDocument/2006/relationships/hyperlink" Target="mailto:meriam.makinano@gmail.com" TargetMode="External"/><Relationship Id="rId548" Type="http://schemas.openxmlformats.org/officeDocument/2006/relationships/hyperlink" Target="mailto:fsoccci@ku.ac.th" TargetMode="External"/><Relationship Id="rId713" Type="http://schemas.openxmlformats.org/officeDocument/2006/relationships/hyperlink" Target="mailto:vivarad@gmail.com" TargetMode="External"/><Relationship Id="rId755" Type="http://schemas.openxmlformats.org/officeDocument/2006/relationships/hyperlink" Target="mailto:4bahm005@mail.tokai-u.jp" TargetMode="External"/><Relationship Id="rId91" Type="http://schemas.openxmlformats.org/officeDocument/2006/relationships/hyperlink" Target="124-PLANDO,%20et%20al.%20Aerosol%20Optical%20Thickness%20and%20Total%20Ozone%20Column...ACRS%202014.pdf" TargetMode="External"/><Relationship Id="rId145" Type="http://schemas.openxmlformats.org/officeDocument/2006/relationships/hyperlink" Target="193-ACRS2014_ho.pdf" TargetMode="External"/><Relationship Id="rId187" Type="http://schemas.openxmlformats.org/officeDocument/2006/relationships/hyperlink" Target="232-Abstract-ACRS-2014-Myint.docx" TargetMode="External"/><Relationship Id="rId352" Type="http://schemas.openxmlformats.org/officeDocument/2006/relationships/hyperlink" Target="1031-ACRS2014_paper_Abstract_KhunSanAung.docx" TargetMode="External"/><Relationship Id="rId394" Type="http://schemas.openxmlformats.org/officeDocument/2006/relationships/hyperlink" Target="223-Abstract%20_Dolgorsuren%20Sanjjav.docx" TargetMode="External"/><Relationship Id="rId408" Type="http://schemas.openxmlformats.org/officeDocument/2006/relationships/hyperlink" Target="17-Soran%20Parang.docx" TargetMode="External"/><Relationship Id="rId615" Type="http://schemas.openxmlformats.org/officeDocument/2006/relationships/hyperlink" Target="mailto:shaozhenfeng@whu.edu.cn" TargetMode="External"/><Relationship Id="rId212" Type="http://schemas.openxmlformats.org/officeDocument/2006/relationships/hyperlink" Target="259-Abstract%20-%20Timo%20Bretschneider,%20Nguyen%20Thai%20Dung.pdf" TargetMode="External"/><Relationship Id="rId254" Type="http://schemas.openxmlformats.org/officeDocument/2006/relationships/hyperlink" Target="301-MasafumiNakagawa_indoor_ACRS_abst_20140530.doc" TargetMode="External"/><Relationship Id="rId657" Type="http://schemas.openxmlformats.org/officeDocument/2006/relationships/hyperlink" Target="mailto:soni@iis.u-tokyo.ac.jp" TargetMode="External"/><Relationship Id="rId699" Type="http://schemas.openxmlformats.org/officeDocument/2006/relationships/hyperlink" Target="mailto:gshinde1313@gmail.com" TargetMode="External"/><Relationship Id="rId49" Type="http://schemas.openxmlformats.org/officeDocument/2006/relationships/hyperlink" Target="72-Ivanov%20et%20al.%20ACRS-2014.doc" TargetMode="External"/><Relationship Id="rId114" Type="http://schemas.openxmlformats.org/officeDocument/2006/relationships/hyperlink" Target="154-Abstract_ACRS2014_hui.lin.ng.docx" TargetMode="External"/><Relationship Id="rId296" Type="http://schemas.openxmlformats.org/officeDocument/2006/relationships/hyperlink" Target="353-acrs2014abstract.docx" TargetMode="External"/><Relationship Id="rId461" Type="http://schemas.openxmlformats.org/officeDocument/2006/relationships/hyperlink" Target="mailto:kamolratn.c@egat.co.th" TargetMode="External"/><Relationship Id="rId517" Type="http://schemas.openxmlformats.org/officeDocument/2006/relationships/hyperlink" Target="mailto:185102v@gs.kochi-tech.ac.jp" TargetMode="External"/><Relationship Id="rId559" Type="http://schemas.openxmlformats.org/officeDocument/2006/relationships/hyperlink" Target="mailto:g14004yk@edu.tuis.ac.jp" TargetMode="External"/><Relationship Id="rId724" Type="http://schemas.openxmlformats.org/officeDocument/2006/relationships/hyperlink" Target="mailto:nsrathore53@rediffmail.com" TargetMode="External"/><Relationship Id="rId766" Type="http://schemas.openxmlformats.org/officeDocument/2006/relationships/hyperlink" Target="mailto:ogawasusumu@nagasaki-u.ac.jp" TargetMode="External"/><Relationship Id="rId60" Type="http://schemas.openxmlformats.org/officeDocument/2006/relationships/hyperlink" Target="39-A%20New%20Integrated%20Sensor-Collected%20Intelligence%20Architecture%20Based%20on%20Satellite.docx" TargetMode="External"/><Relationship Id="rId156" Type="http://schemas.openxmlformats.org/officeDocument/2006/relationships/hyperlink" Target="117-Abstract-Jiang_ACRS2014_Rancin_20140518_edited.doc" TargetMode="External"/><Relationship Id="rId198" Type="http://schemas.openxmlformats.org/officeDocument/2006/relationships/hyperlink" Target="244-ACRSAbstract_OBFLA20140527.pdf" TargetMode="External"/><Relationship Id="rId321" Type="http://schemas.openxmlformats.org/officeDocument/2006/relationships/hyperlink" Target="377-Abstract_Christine_Pohl.doc" TargetMode="External"/><Relationship Id="rId363" Type="http://schemas.openxmlformats.org/officeDocument/2006/relationships/hyperlink" Target="389-Abstract_ACRS2014.pdf" TargetMode="External"/><Relationship Id="rId419" Type="http://schemas.openxmlformats.org/officeDocument/2006/relationships/hyperlink" Target="mailto:rishiraj@adpc.net" TargetMode="External"/><Relationship Id="rId570" Type="http://schemas.openxmlformats.org/officeDocument/2006/relationships/hyperlink" Target="mailto:sangita.z@iitb.ac.in" TargetMode="External"/><Relationship Id="rId626" Type="http://schemas.openxmlformats.org/officeDocument/2006/relationships/hyperlink" Target="mailto:rajesh.thapa@jaxa.jp" TargetMode="External"/><Relationship Id="rId223" Type="http://schemas.openxmlformats.org/officeDocument/2006/relationships/hyperlink" Target="270-uav%20-%20pavelka.doc" TargetMode="External"/><Relationship Id="rId430" Type="http://schemas.openxmlformats.org/officeDocument/2006/relationships/hyperlink" Target="mailto:ito@naruto-u.ac.jp" TargetMode="External"/><Relationship Id="rId668" Type="http://schemas.openxmlformats.org/officeDocument/2006/relationships/hyperlink" Target="mailto:basduy2309@gmail.com" TargetMode="External"/><Relationship Id="rId18" Type="http://schemas.openxmlformats.org/officeDocument/2006/relationships/hyperlink" Target="32-Abtract_PhamXuanCanh.docx" TargetMode="External"/><Relationship Id="rId265" Type="http://schemas.openxmlformats.org/officeDocument/2006/relationships/hyperlink" Target="317-Abstract_ACRS.docx" TargetMode="External"/><Relationship Id="rId472" Type="http://schemas.openxmlformats.org/officeDocument/2006/relationships/hyperlink" Target="mailto:hanlina@mail.com" TargetMode="External"/><Relationship Id="rId528" Type="http://schemas.openxmlformats.org/officeDocument/2006/relationships/hyperlink" Target="mailto:s86246tpkaty@gmail.com" TargetMode="External"/><Relationship Id="rId735" Type="http://schemas.openxmlformats.org/officeDocument/2006/relationships/hyperlink" Target="mailto:hjonai@iis.u-tokyo.ac.jp" TargetMode="External"/><Relationship Id="rId125" Type="http://schemas.openxmlformats.org/officeDocument/2006/relationships/hyperlink" Target="170-Abstract%20TAKAO.docx" TargetMode="External"/><Relationship Id="rId167" Type="http://schemas.openxmlformats.org/officeDocument/2006/relationships/hyperlink" Target="214-SPOT%20SATELLITES%20TO%20SUPPORT%20REDD%20AT%20NATIONAL%20&amp;%20PROJECT%20SCALES.doc" TargetMode="External"/><Relationship Id="rId332" Type="http://schemas.openxmlformats.org/officeDocument/2006/relationships/hyperlink" Target="180-Abstract%20_ACRS_H.S%20Lin-new.doc" TargetMode="External"/><Relationship Id="rId374" Type="http://schemas.openxmlformats.org/officeDocument/2006/relationships/hyperlink" Target="1044-acrs2014_fahmi_Indonesia_Particpatory-Mapping.doc" TargetMode="External"/><Relationship Id="rId581" Type="http://schemas.openxmlformats.org/officeDocument/2006/relationships/hyperlink" Target="mailto:meenurani06@gmail.com" TargetMode="External"/><Relationship Id="rId71" Type="http://schemas.openxmlformats.org/officeDocument/2006/relationships/hyperlink" Target="95-Abstract_ACRS2014_Meriam-M-Santillan-Philippines.doc" TargetMode="External"/><Relationship Id="rId234" Type="http://schemas.openxmlformats.org/officeDocument/2006/relationships/hyperlink" Target="280-Abstract_ACRS2014_Kentaro-SUZUKI.pdf" TargetMode="External"/><Relationship Id="rId637" Type="http://schemas.openxmlformats.org/officeDocument/2006/relationships/hyperlink" Target="mailto:aak13366@gmail.com" TargetMode="External"/><Relationship Id="rId679" Type="http://schemas.openxmlformats.org/officeDocument/2006/relationships/hyperlink" Target="mailto:oh890224@inha.edu" TargetMode="External"/><Relationship Id="rId2" Type="http://schemas.openxmlformats.org/officeDocument/2006/relationships/hyperlink" Target="7-Abstact2_Chittana.pdf" TargetMode="External"/><Relationship Id="rId29" Type="http://schemas.openxmlformats.org/officeDocument/2006/relationships/hyperlink" Target="45-Abstract_LIM.docx" TargetMode="External"/><Relationship Id="rId276" Type="http://schemas.openxmlformats.org/officeDocument/2006/relationships/hyperlink" Target="330-Abstract_ACRS2014_KonomiHara.doc" TargetMode="External"/><Relationship Id="rId441" Type="http://schemas.openxmlformats.org/officeDocument/2006/relationships/hyperlink" Target="mailto:nguyenngocthachhus@gmail.com" TargetMode="External"/><Relationship Id="rId483" Type="http://schemas.openxmlformats.org/officeDocument/2006/relationships/hyperlink" Target="mailto:hotaeim@nate.com" TargetMode="External"/><Relationship Id="rId539" Type="http://schemas.openxmlformats.org/officeDocument/2006/relationships/hyperlink" Target="mailto:andy_leejohor@hotmail.com" TargetMode="External"/><Relationship Id="rId690" Type="http://schemas.openxmlformats.org/officeDocument/2006/relationships/hyperlink" Target="mailto:sakura0477@hotmail.com" TargetMode="External"/><Relationship Id="rId704" Type="http://schemas.openxmlformats.org/officeDocument/2006/relationships/hyperlink" Target="mailto:boredin@nus.edu.sg" TargetMode="External"/><Relationship Id="rId746" Type="http://schemas.openxmlformats.org/officeDocument/2006/relationships/hyperlink" Target="mailto:martink@ksat.no" TargetMode="External"/><Relationship Id="rId40" Type="http://schemas.openxmlformats.org/officeDocument/2006/relationships/hyperlink" Target="61-acrs2014_abstract.doc" TargetMode="External"/><Relationship Id="rId136" Type="http://schemas.openxmlformats.org/officeDocument/2006/relationships/hyperlink" Target="185-ACRS2014_GenyaSAITO.doc" TargetMode="External"/><Relationship Id="rId178" Type="http://schemas.openxmlformats.org/officeDocument/2006/relationships/hyperlink" Target="1004-ACRS2014_abs_bkim_20140513.docx" TargetMode="External"/><Relationship Id="rId301" Type="http://schemas.openxmlformats.org/officeDocument/2006/relationships/hyperlink" Target="360-Dual%20Polarization%20and%20Multi-Incidence%20Angle%20Approach.docx" TargetMode="External"/><Relationship Id="rId343" Type="http://schemas.openxmlformats.org/officeDocument/2006/relationships/hyperlink" Target="1029-Inclined%20Satellite%20Orbits%20and%20Resulting%20Ground%20Station%20Network%20Solutions%20for%20Near%20Equatorial%20Areas.pdf" TargetMode="External"/><Relationship Id="rId550" Type="http://schemas.openxmlformats.org/officeDocument/2006/relationships/hyperlink" Target="mailto:niendya_salam@yahoo.co.id" TargetMode="External"/><Relationship Id="rId82" Type="http://schemas.openxmlformats.org/officeDocument/2006/relationships/hyperlink" Target="111-THE%20APPLICATION%20OF%20VGI%20ON%20SPATIAL%20CLUSTER%20ANALYSIS%20OF%20TRAFFIC%20INCIDENTS.pdf" TargetMode="External"/><Relationship Id="rId203" Type="http://schemas.openxmlformats.org/officeDocument/2006/relationships/hyperlink" Target="248-2014Abst4ACRS.doc" TargetMode="External"/><Relationship Id="rId385" Type="http://schemas.openxmlformats.org/officeDocument/2006/relationships/hyperlink" Target="43-ACRS-2014-Abstract-Yatin.doc" TargetMode="External"/><Relationship Id="rId592" Type="http://schemas.openxmlformats.org/officeDocument/2006/relationships/hyperlink" Target="mailto:maungmoe.myint@mnrii.com" TargetMode="External"/><Relationship Id="rId606" Type="http://schemas.openxmlformats.org/officeDocument/2006/relationships/hyperlink" Target="mailto:narut@gistda.or.th" TargetMode="External"/><Relationship Id="rId648" Type="http://schemas.openxmlformats.org/officeDocument/2006/relationships/hyperlink" Target="mailto:owen0112@hotmail.com" TargetMode="External"/><Relationship Id="rId245" Type="http://schemas.openxmlformats.org/officeDocument/2006/relationships/hyperlink" Target="290-Abstrak_arsc_2014_sunarhadi.doc" TargetMode="External"/><Relationship Id="rId287" Type="http://schemas.openxmlformats.org/officeDocument/2006/relationships/hyperlink" Target="342-ChlaCALVAL_ACRS2014_Abstract_Reba.docx" TargetMode="External"/><Relationship Id="rId410" Type="http://schemas.openxmlformats.org/officeDocument/2006/relationships/hyperlink" Target="169-Abstract.doc" TargetMode="External"/><Relationship Id="rId452" Type="http://schemas.openxmlformats.org/officeDocument/2006/relationships/hyperlink" Target="mailto:kuwahara@mx.ibaraki.ac.jp" TargetMode="External"/><Relationship Id="rId494" Type="http://schemas.openxmlformats.org/officeDocument/2006/relationships/hyperlink" Target="mailto:nakamura@teikoku-eng.co.jp" TargetMode="External"/><Relationship Id="rId508" Type="http://schemas.openxmlformats.org/officeDocument/2006/relationships/hyperlink" Target="mailto:kinhbachus@gmail.com" TargetMode="External"/><Relationship Id="rId715" Type="http://schemas.openxmlformats.org/officeDocument/2006/relationships/hyperlink" Target="mailto:nithirsgis@gmail.com" TargetMode="External"/><Relationship Id="rId105" Type="http://schemas.openxmlformats.org/officeDocument/2006/relationships/hyperlink" Target="142-AN%20INDOOR%20POSITIONING%20METHOD%20USING%20RSSI%20MEASUREMENTS%20CONSIDERING%20AP%20CONFIGURATION%20AND%20PENETRATED%20CHANNEL%20MODEL%20FOR%20MULTI.docx" TargetMode="External"/><Relationship Id="rId147" Type="http://schemas.openxmlformats.org/officeDocument/2006/relationships/hyperlink" Target="195-Abstract_ACRS2014_Kosaka.pdf" TargetMode="External"/><Relationship Id="rId312" Type="http://schemas.openxmlformats.org/officeDocument/2006/relationships/hyperlink" Target="1011-Land%20Degradation_abstract%20submitted.docx" TargetMode="External"/><Relationship Id="rId354" Type="http://schemas.openxmlformats.org/officeDocument/2006/relationships/hyperlink" Target="1033-Abstract%20ACRS%202014.doc" TargetMode="External"/><Relationship Id="rId757" Type="http://schemas.openxmlformats.org/officeDocument/2006/relationships/hyperlink" Target="mailto:hmpark@iis.u-tokyo.ac.jp" TargetMode="External"/><Relationship Id="rId51" Type="http://schemas.openxmlformats.org/officeDocument/2006/relationships/hyperlink" Target="74-abstract3.pdf" TargetMode="External"/><Relationship Id="rId93" Type="http://schemas.openxmlformats.org/officeDocument/2006/relationships/hyperlink" Target="126-ABSTRACT%20ACRS2014_Chia-Cheng%20Yeh.doc" TargetMode="External"/><Relationship Id="rId189" Type="http://schemas.openxmlformats.org/officeDocument/2006/relationships/hyperlink" Target="233-ACRS2014%20abstract%20Huang%20and%20Zhou.docx" TargetMode="External"/><Relationship Id="rId396" Type="http://schemas.openxmlformats.org/officeDocument/2006/relationships/hyperlink" Target="289-ACRS_2014_ABSTRACT_0530.docx" TargetMode="External"/><Relationship Id="rId561" Type="http://schemas.openxmlformats.org/officeDocument/2006/relationships/hyperlink" Target="mailto:x66666628@hotmail.com" TargetMode="External"/><Relationship Id="rId617" Type="http://schemas.openxmlformats.org/officeDocument/2006/relationships/hyperlink" Target="mailto:soni@iis.u-tokyo.ac.jp" TargetMode="External"/><Relationship Id="rId659" Type="http://schemas.openxmlformats.org/officeDocument/2006/relationships/hyperlink" Target="mailto:s.hawken@unsw.edu.au" TargetMode="External"/><Relationship Id="rId214" Type="http://schemas.openxmlformats.org/officeDocument/2006/relationships/hyperlink" Target="261-Abstract_ACRS2014_wcc.doc" TargetMode="External"/><Relationship Id="rId256" Type="http://schemas.openxmlformats.org/officeDocument/2006/relationships/hyperlink" Target="303-acrs_abstract_v4.docx" TargetMode="External"/><Relationship Id="rId298" Type="http://schemas.openxmlformats.org/officeDocument/2006/relationships/hyperlink" Target="355-Tribal%20Women%20Empowerment%20in%20Southern%20Rajasthan.docx" TargetMode="External"/><Relationship Id="rId421" Type="http://schemas.openxmlformats.org/officeDocument/2006/relationships/hyperlink" Target="mailto:chittana.phompila@adelaide.edu.au" TargetMode="External"/><Relationship Id="rId463" Type="http://schemas.openxmlformats.org/officeDocument/2006/relationships/hyperlink" Target="mailto:knamsang@gmail.com" TargetMode="External"/><Relationship Id="rId519" Type="http://schemas.openxmlformats.org/officeDocument/2006/relationships/hyperlink" Target="mailto:thirayuth@gmail.com" TargetMode="External"/><Relationship Id="rId670" Type="http://schemas.openxmlformats.org/officeDocument/2006/relationships/hyperlink" Target="mailto:giangde0912@gmail.com" TargetMode="External"/><Relationship Id="rId116" Type="http://schemas.openxmlformats.org/officeDocument/2006/relationships/hyperlink" Target="122a-Abstract_ACRS2014_RedMCastilla.doc" TargetMode="External"/><Relationship Id="rId158" Type="http://schemas.openxmlformats.org/officeDocument/2006/relationships/hyperlink" Target="36-abstract%201.docx" TargetMode="External"/><Relationship Id="rId323" Type="http://schemas.openxmlformats.org/officeDocument/2006/relationships/hyperlink" Target="1013-Using%20Mechanical%20Surface%20Splines%20for%20Interpolation%20to%20generate%20large%20scale%20image%20map%20from%20high%20resolution%20data.doc" TargetMode="External"/><Relationship Id="rId530" Type="http://schemas.openxmlformats.org/officeDocument/2006/relationships/hyperlink" Target="mailto:d.b.p.shrestha@utwente.nl" TargetMode="External"/><Relationship Id="rId726" Type="http://schemas.openxmlformats.org/officeDocument/2006/relationships/hyperlink" Target="mailto:jin7738@kari.re.kr" TargetMode="External"/><Relationship Id="rId768" Type="http://schemas.openxmlformats.org/officeDocument/2006/relationships/hyperlink" Target="mailto:nareenart@ssru.ac.th" TargetMode="External"/><Relationship Id="rId20" Type="http://schemas.openxmlformats.org/officeDocument/2006/relationships/hyperlink" Target="34-abstract%20for%20ARCS2014.docx" TargetMode="External"/><Relationship Id="rId62" Type="http://schemas.openxmlformats.org/officeDocument/2006/relationships/hyperlink" Target="171-ACRS)Self-calibration%20in%20Terrestrial%20LiDAR%20Observation%20of%20Direct%20TOF%20type.doc" TargetMode="External"/><Relationship Id="rId365" Type="http://schemas.openxmlformats.org/officeDocument/2006/relationships/hyperlink" Target="391-ACRS2014_Fabila_HyperspectralCalibration.docx" TargetMode="External"/><Relationship Id="rId572" Type="http://schemas.openxmlformats.org/officeDocument/2006/relationships/hyperlink" Target="mailto:fabian.surya@ymail.com" TargetMode="External"/><Relationship Id="rId628" Type="http://schemas.openxmlformats.org/officeDocument/2006/relationships/hyperlink" Target="mailto:yenjouyu@gmail.com" TargetMode="External"/><Relationship Id="rId225" Type="http://schemas.openxmlformats.org/officeDocument/2006/relationships/hyperlink" Target="272-Chathura_ACRS_14.pdf" TargetMode="External"/><Relationship Id="rId267" Type="http://schemas.openxmlformats.org/officeDocument/2006/relationships/hyperlink" Target="319-(140531)%20ACRS%202014%20Abstract_Jae%20hyun-YOO.doc" TargetMode="External"/><Relationship Id="rId432" Type="http://schemas.openxmlformats.org/officeDocument/2006/relationships/hyperlink" Target="mailto:ganzorig@arvis.ac.mn" TargetMode="External"/><Relationship Id="rId474" Type="http://schemas.openxmlformats.org/officeDocument/2006/relationships/hyperlink" Target="mailto:nagatani@affrc.go.jp" TargetMode="External"/><Relationship Id="rId127" Type="http://schemas.openxmlformats.org/officeDocument/2006/relationships/hyperlink" Target="174-Abstract_Using%20WorldView-2%20Imagery%20for%20Leucaena%20lucocephala%20mapping%20in%20Hengchun%20Peninsula,%20Taiwan.doc" TargetMode="External"/><Relationship Id="rId681" Type="http://schemas.openxmlformats.org/officeDocument/2006/relationships/hyperlink" Target="mailto:D9875604@mail.fcu.edu.tw" TargetMode="External"/><Relationship Id="rId737" Type="http://schemas.openxmlformats.org/officeDocument/2006/relationships/hyperlink" Target="mailto:concon.ang@gmail.com" TargetMode="External"/><Relationship Id="rId31" Type="http://schemas.openxmlformats.org/officeDocument/2006/relationships/hyperlink" Target="49-ACRS2014%20Hashim.pdf" TargetMode="External"/><Relationship Id="rId73" Type="http://schemas.openxmlformats.org/officeDocument/2006/relationships/hyperlink" Target="98-Abstract(Syoji%20Nakamura).pdf" TargetMode="External"/><Relationship Id="rId169" Type="http://schemas.openxmlformats.org/officeDocument/2006/relationships/hyperlink" Target="216-Abstract%20-%20Nurul%20Nadiah%20Yahya.docx" TargetMode="External"/><Relationship Id="rId334" Type="http://schemas.openxmlformats.org/officeDocument/2006/relationships/hyperlink" Target="1023-Abstract%20to%20conference%20ACRS%202014.doc" TargetMode="External"/><Relationship Id="rId376" Type="http://schemas.openxmlformats.org/officeDocument/2006/relationships/hyperlink" Target="1-Absract_ACRS2014_KSOo.docx" TargetMode="External"/><Relationship Id="rId541" Type="http://schemas.openxmlformats.org/officeDocument/2006/relationships/hyperlink" Target="mailto:winnie_0804@live.com" TargetMode="External"/><Relationship Id="rId583" Type="http://schemas.openxmlformats.org/officeDocument/2006/relationships/hyperlink" Target="mailto:crswq@nus.edu.sg" TargetMode="External"/><Relationship Id="rId639" Type="http://schemas.openxmlformats.org/officeDocument/2006/relationships/hyperlink" Target="mailto:lychang@csrsr.ncu.edu.tw" TargetMode="External"/><Relationship Id="rId4" Type="http://schemas.openxmlformats.org/officeDocument/2006/relationships/hyperlink" Target="10-AMAR1_abstarct1.docx" TargetMode="External"/><Relationship Id="rId180" Type="http://schemas.openxmlformats.org/officeDocument/2006/relationships/hyperlink" Target="1002-Abstract%20DMCii%20Applications%20Hodgson%202014ACRS.doc" TargetMode="External"/><Relationship Id="rId236" Type="http://schemas.openxmlformats.org/officeDocument/2006/relationships/hyperlink" Target="285-Comparison%20between%20SEBS%20and%20SEBAL%20algorithms%20in%20evaporation%20estimation%20from%20open%20water%20surface.docx" TargetMode="External"/><Relationship Id="rId278" Type="http://schemas.openxmlformats.org/officeDocument/2006/relationships/hyperlink" Target="331-KayKhaingOo_Abstract.docx" TargetMode="External"/><Relationship Id="rId401" Type="http://schemas.openxmlformats.org/officeDocument/2006/relationships/hyperlink" Target="356-Abstract_Biswajit%20Sarma_ACRS%202014.docx" TargetMode="External"/><Relationship Id="rId443" Type="http://schemas.openxmlformats.org/officeDocument/2006/relationships/hyperlink" Target="mailto:valespanu@crs4.it" TargetMode="External"/><Relationship Id="rId650" Type="http://schemas.openxmlformats.org/officeDocument/2006/relationships/hyperlink" Target="mailto:kc0729@uch.edu.tw" TargetMode="External"/><Relationship Id="rId303" Type="http://schemas.openxmlformats.org/officeDocument/2006/relationships/hyperlink" Target="361-ACRS_abstract_v8.docx" TargetMode="External"/><Relationship Id="rId485" Type="http://schemas.openxmlformats.org/officeDocument/2006/relationships/hyperlink" Target="mailto:ycy1893@gmail.com" TargetMode="External"/><Relationship Id="rId692" Type="http://schemas.openxmlformats.org/officeDocument/2006/relationships/hyperlink" Target="mailto:me13017@shibaura-it.ac.jp" TargetMode="External"/><Relationship Id="rId706" Type="http://schemas.openxmlformats.org/officeDocument/2006/relationships/hyperlink" Target="mailto:darshanawickramasinghe@gmail.com" TargetMode="External"/><Relationship Id="rId748" Type="http://schemas.openxmlformats.org/officeDocument/2006/relationships/hyperlink" Target="mailto:drmuhdzulkarnain@gmail.com" TargetMode="External"/><Relationship Id="rId42" Type="http://schemas.openxmlformats.org/officeDocument/2006/relationships/hyperlink" Target="63-ACRS2014%20Abstract.docx" TargetMode="External"/><Relationship Id="rId84" Type="http://schemas.openxmlformats.org/officeDocument/2006/relationships/hyperlink" Target="113-01TRMM_app_Flood.docx" TargetMode="External"/><Relationship Id="rId138" Type="http://schemas.openxmlformats.org/officeDocument/2006/relationships/hyperlink" Target="187-Elvidge_ACRS_Abstract_20140514.docx" TargetMode="External"/><Relationship Id="rId345" Type="http://schemas.openxmlformats.org/officeDocument/2006/relationships/hyperlink" Target="295-ACRS%202014%20Abstract%20-%20MZA%20Rahman%20Individual%20tree%20measurement.docx" TargetMode="External"/><Relationship Id="rId387" Type="http://schemas.openxmlformats.org/officeDocument/2006/relationships/hyperlink" Target="66-Abstract_ACRS2014_Munkh-Erdene.A.docx" TargetMode="External"/><Relationship Id="rId510" Type="http://schemas.openxmlformats.org/officeDocument/2006/relationships/hyperlink" Target="mailto:jianhuagirl@gmail.com" TargetMode="External"/><Relationship Id="rId552" Type="http://schemas.openxmlformats.org/officeDocument/2006/relationships/hyperlink" Target="mailto:takaogen@affrc.go.jp" TargetMode="External"/><Relationship Id="rId594" Type="http://schemas.openxmlformats.org/officeDocument/2006/relationships/hyperlink" Target="mailto:jerome.soubirane@astrium.eads.net" TargetMode="External"/><Relationship Id="rId608" Type="http://schemas.openxmlformats.org/officeDocument/2006/relationships/hyperlink" Target="mailto:soe.myint@asu.edu" TargetMode="External"/><Relationship Id="rId191" Type="http://schemas.openxmlformats.org/officeDocument/2006/relationships/hyperlink" Target="235-ACRSAbstract_hyper_20140526.docx" TargetMode="External"/><Relationship Id="rId205" Type="http://schemas.openxmlformats.org/officeDocument/2006/relationships/hyperlink" Target="250-abstractTOKU.pdf" TargetMode="External"/><Relationship Id="rId247" Type="http://schemas.openxmlformats.org/officeDocument/2006/relationships/hyperlink" Target="292-ACRS2014_PaperAbstract.doc" TargetMode="External"/><Relationship Id="rId412" Type="http://schemas.openxmlformats.org/officeDocument/2006/relationships/hyperlink" Target="196-abstract_acrs2014_huyanh_vietnam.docx" TargetMode="External"/><Relationship Id="rId107" Type="http://schemas.openxmlformats.org/officeDocument/2006/relationships/hyperlink" Target="145-AbrilLaura%20AbstractACRS2014.docx" TargetMode="External"/><Relationship Id="rId289" Type="http://schemas.openxmlformats.org/officeDocument/2006/relationships/hyperlink" Target="344-A%20Study%20On%20Cadastral%20Coordinate%20Transformation%20Using%20Genetic%20Algorithm%20based%20Least%20Square%20Support%20Vector%20Machin2.pdf" TargetMode="External"/><Relationship Id="rId454" Type="http://schemas.openxmlformats.org/officeDocument/2006/relationships/hyperlink" Target="mailto:sweswetun2013@gmail.com" TargetMode="External"/><Relationship Id="rId496" Type="http://schemas.openxmlformats.org/officeDocument/2006/relationships/hyperlink" Target="mailto:kimmikyeong@yonsei.ac.kr" TargetMode="External"/><Relationship Id="rId661" Type="http://schemas.openxmlformats.org/officeDocument/2006/relationships/hyperlink" Target="mailto:knaoki@iis.u-tokyo.ac.jp" TargetMode="External"/><Relationship Id="rId717" Type="http://schemas.openxmlformats.org/officeDocument/2006/relationships/hyperlink" Target="mailto:nverma1972@gmail.com" TargetMode="External"/><Relationship Id="rId759" Type="http://schemas.openxmlformats.org/officeDocument/2006/relationships/hyperlink" Target="mailto:sorgog@iis.u-tokyo.ac.jp" TargetMode="External"/><Relationship Id="rId11" Type="http://schemas.openxmlformats.org/officeDocument/2006/relationships/hyperlink" Target="20-GANZORIG_abstract.docx" TargetMode="External"/><Relationship Id="rId53" Type="http://schemas.openxmlformats.org/officeDocument/2006/relationships/hyperlink" Target="77-ACRS2014_abstract_nagatani.doc" TargetMode="External"/><Relationship Id="rId149" Type="http://schemas.openxmlformats.org/officeDocument/2006/relationships/hyperlink" Target="198-WilsonWONG_Abstract_ACRS2014.pdf" TargetMode="External"/><Relationship Id="rId314" Type="http://schemas.openxmlformats.org/officeDocument/2006/relationships/hyperlink" Target="372-abstract_Jinwoo%20park-pukyong%20national%20university.doc" TargetMode="External"/><Relationship Id="rId356" Type="http://schemas.openxmlformats.org/officeDocument/2006/relationships/hyperlink" Target="1035-ACRS2014_abstract_RAPIDMAP_CHO.doc" TargetMode="External"/><Relationship Id="rId398" Type="http://schemas.openxmlformats.org/officeDocument/2006/relationships/hyperlink" Target="333-Conference%20paper.pdf" TargetMode="External"/><Relationship Id="rId521" Type="http://schemas.openxmlformats.org/officeDocument/2006/relationships/hyperlink" Target="mailto:vandana7232@gmail.com" TargetMode="External"/><Relationship Id="rId563" Type="http://schemas.openxmlformats.org/officeDocument/2006/relationships/hyperlink" Target="mailto:panu@gistda.or.th" TargetMode="External"/><Relationship Id="rId619" Type="http://schemas.openxmlformats.org/officeDocument/2006/relationships/hyperlink" Target="mailto:dinhthibaohoa@hus.edu.vn" TargetMode="External"/><Relationship Id="rId770" Type="http://schemas.openxmlformats.org/officeDocument/2006/relationships/hyperlink" Target="..\fullpaper\OS-247%20ACRS2014_Supannee_Tanathong%20Fullpaper.pdf" TargetMode="External"/><Relationship Id="rId95" Type="http://schemas.openxmlformats.org/officeDocument/2006/relationships/hyperlink" Target="130-abstarct_vandana.docx" TargetMode="External"/><Relationship Id="rId160" Type="http://schemas.openxmlformats.org/officeDocument/2006/relationships/hyperlink" Target="207-ACRS_Abstract_wada.docx" TargetMode="External"/><Relationship Id="rId216" Type="http://schemas.openxmlformats.org/officeDocument/2006/relationships/hyperlink" Target="263-AbstractACRS2014_MarinaMohdNor.docx" TargetMode="External"/><Relationship Id="rId423" Type="http://schemas.openxmlformats.org/officeDocument/2006/relationships/hyperlink" Target="mailto:amarsaikhan64@gmail.com" TargetMode="External"/><Relationship Id="rId258" Type="http://schemas.openxmlformats.org/officeDocument/2006/relationships/hyperlink" Target="306-ACRS_2014_Anuphao.pdf" TargetMode="External"/><Relationship Id="rId465" Type="http://schemas.openxmlformats.org/officeDocument/2006/relationships/hyperlink" Target="mailto:yups@mail.ncku.edu.tw" TargetMode="External"/><Relationship Id="rId630" Type="http://schemas.openxmlformats.org/officeDocument/2006/relationships/hyperlink" Target="mailto:serenajan@gmail.com" TargetMode="External"/><Relationship Id="rId672" Type="http://schemas.openxmlformats.org/officeDocument/2006/relationships/hyperlink" Target="mailto:mnaka@shibaura-it.ac.jp" TargetMode="External"/><Relationship Id="rId728" Type="http://schemas.openxmlformats.org/officeDocument/2006/relationships/hyperlink" Target="mailto:kmyee2012@gmail.com" TargetMode="External"/><Relationship Id="rId22" Type="http://schemas.openxmlformats.org/officeDocument/2006/relationships/hyperlink" Target="37-Abstract_Valentina.docx" TargetMode="External"/><Relationship Id="rId64" Type="http://schemas.openxmlformats.org/officeDocument/2006/relationships/hyperlink" Target="84-Abstract.doc" TargetMode="External"/><Relationship Id="rId118" Type="http://schemas.openxmlformats.org/officeDocument/2006/relationships/hyperlink" Target="158-ACRS2014_Abstract.docx" TargetMode="External"/><Relationship Id="rId325" Type="http://schemas.openxmlformats.org/officeDocument/2006/relationships/hyperlink" Target="1014-ACRS2014%20abstract%20of%20Zhenfeng%20Shao.docx" TargetMode="External"/><Relationship Id="rId367" Type="http://schemas.openxmlformats.org/officeDocument/2006/relationships/hyperlink" Target="392-ACRS2014_Fabila_AutomatedFeatureExtraction.docx" TargetMode="External"/><Relationship Id="rId532" Type="http://schemas.openxmlformats.org/officeDocument/2006/relationships/hyperlink" Target="mailto:cjstk891015@naver.com" TargetMode="External"/><Relationship Id="rId574" Type="http://schemas.openxmlformats.org/officeDocument/2006/relationships/hyperlink" Target="mailto:b0211@mail.ntou.edu.tw" TargetMode="External"/><Relationship Id="rId171" Type="http://schemas.openxmlformats.org/officeDocument/2006/relationships/hyperlink" Target="217-acrs2014_abstract_JKLiu.pdf" TargetMode="External"/><Relationship Id="rId227" Type="http://schemas.openxmlformats.org/officeDocument/2006/relationships/hyperlink" Target="274-Abstract%20-%20Timo%20Bretschneider,%20Karan%20Shetti.pdf" TargetMode="External"/><Relationship Id="rId269" Type="http://schemas.openxmlformats.org/officeDocument/2006/relationships/hyperlink" Target="320-ACRS_abstract_yamamoto.doc" TargetMode="External"/><Relationship Id="rId434" Type="http://schemas.openxmlformats.org/officeDocument/2006/relationships/hyperlink" Target="mailto:sks105@rediffmail.com" TargetMode="External"/><Relationship Id="rId476" Type="http://schemas.openxmlformats.org/officeDocument/2006/relationships/hyperlink" Target="mailto:luckysmilewm@gmail.com" TargetMode="External"/><Relationship Id="rId641" Type="http://schemas.openxmlformats.org/officeDocument/2006/relationships/hyperlink" Target="mailto:ahadnejad@znu.ac.ir" TargetMode="External"/><Relationship Id="rId683" Type="http://schemas.openxmlformats.org/officeDocument/2006/relationships/hyperlink" Target="mailto:ttdan1805@gmail.com" TargetMode="External"/><Relationship Id="rId739" Type="http://schemas.openxmlformats.org/officeDocument/2006/relationships/hyperlink" Target="mailto:pawan2607@gmail.com" TargetMode="External"/><Relationship Id="rId33" Type="http://schemas.openxmlformats.org/officeDocument/2006/relationships/hyperlink" Target="53-abstract.docx" TargetMode="External"/><Relationship Id="rId129" Type="http://schemas.openxmlformats.org/officeDocument/2006/relationships/hyperlink" Target="166-ANSTRACT%206.docx" TargetMode="External"/><Relationship Id="rId280" Type="http://schemas.openxmlformats.org/officeDocument/2006/relationships/hyperlink" Target="252-1030527_Lai_ACRS2014_Abs.pdf" TargetMode="External"/><Relationship Id="rId336" Type="http://schemas.openxmlformats.org/officeDocument/2006/relationships/hyperlink" Target="1025-abstract.docx" TargetMode="External"/><Relationship Id="rId501" Type="http://schemas.openxmlformats.org/officeDocument/2006/relationships/hyperlink" Target="mailto:dewayany@gmail.com" TargetMode="External"/><Relationship Id="rId543" Type="http://schemas.openxmlformats.org/officeDocument/2006/relationships/hyperlink" Target="mailto:nguyenthuyhang@vnu.edu.vn" TargetMode="External"/><Relationship Id="rId75" Type="http://schemas.openxmlformats.org/officeDocument/2006/relationships/hyperlink" Target="102-Abstract_ACRS2014_Santillan-et-al-Philippines.doc" TargetMode="External"/><Relationship Id="rId140" Type="http://schemas.openxmlformats.org/officeDocument/2006/relationships/hyperlink" Target="189-ACRS2014-Abstract.docx" TargetMode="External"/><Relationship Id="rId182" Type="http://schemas.openxmlformats.org/officeDocument/2006/relationships/hyperlink" Target="1006-DETECT%20LAND%20COVER%20CHANGE%20BY%20USING%20NDVI%20DIFFERENCING%20AND%20POST.ACRS-2014.docx" TargetMode="External"/><Relationship Id="rId378" Type="http://schemas.openxmlformats.org/officeDocument/2006/relationships/hyperlink" Target="21-Enkhjargal_abstract1.docx" TargetMode="External"/><Relationship Id="rId403" Type="http://schemas.openxmlformats.org/officeDocument/2006/relationships/hyperlink" Target="371-Abstract.docx" TargetMode="External"/><Relationship Id="rId585" Type="http://schemas.openxmlformats.org/officeDocument/2006/relationships/hyperlink" Target="mailto:chuangwei@nspo.narl.org.tw" TargetMode="External"/><Relationship Id="rId750" Type="http://schemas.openxmlformats.org/officeDocument/2006/relationships/hyperlink" Target="mailto:hieunguyen@yonsei.ac.kr" TargetMode="External"/><Relationship Id="rId6" Type="http://schemas.openxmlformats.org/officeDocument/2006/relationships/hyperlink" Target="13-Abstract_ACRS2014_Abdi_Sukmono.pdf" TargetMode="External"/><Relationship Id="rId238" Type="http://schemas.openxmlformats.org/officeDocument/2006/relationships/hyperlink" Target="127-VICARIOUS%20CALIBRATION%20OF%20THAICHOTE%20OVER%20THAILAND.doc" TargetMode="External"/><Relationship Id="rId445" Type="http://schemas.openxmlformats.org/officeDocument/2006/relationships/hyperlink" Target="mailto:ntsonait@hotmail.com" TargetMode="External"/><Relationship Id="rId487" Type="http://schemas.openxmlformats.org/officeDocument/2006/relationships/hyperlink" Target="mailto:magedupm@hotmail.com" TargetMode="External"/><Relationship Id="rId610" Type="http://schemas.openxmlformats.org/officeDocument/2006/relationships/hyperlink" Target="mailto:cyliu@csrsr.ncu.edu.tw" TargetMode="External"/><Relationship Id="rId652" Type="http://schemas.openxmlformats.org/officeDocument/2006/relationships/hyperlink" Target="mailto:taawda5004@pasco.co.jp" TargetMode="External"/><Relationship Id="rId694" Type="http://schemas.openxmlformats.org/officeDocument/2006/relationships/hyperlink" Target="mailto:choenkim@kookmin.ac.kr" TargetMode="External"/><Relationship Id="rId708" Type="http://schemas.openxmlformats.org/officeDocument/2006/relationships/hyperlink" Target="mailto:tyshih@mail.nctu.edu.tw" TargetMode="External"/><Relationship Id="rId291" Type="http://schemas.openxmlformats.org/officeDocument/2006/relationships/hyperlink" Target="348-Rice%20Production%20Forecasting%20from%20MODIS%20NDVI%20data%20in%20Sylhet%20Region%20of%20Bangladesh.docx" TargetMode="External"/><Relationship Id="rId305" Type="http://schemas.openxmlformats.org/officeDocument/2006/relationships/hyperlink" Target="363-Prof.%20Narpat%20Singh%20Rathore-ACRS-2014.docx" TargetMode="External"/><Relationship Id="rId347" Type="http://schemas.openxmlformats.org/officeDocument/2006/relationships/hyperlink" Target="311-Abstract_ACRS2014__Jo-Tzu,Chiang.pdf" TargetMode="External"/><Relationship Id="rId512" Type="http://schemas.openxmlformats.org/officeDocument/2006/relationships/hyperlink" Target="mailto:r02521115@ntu.edu.tw" TargetMode="External"/><Relationship Id="rId44" Type="http://schemas.openxmlformats.org/officeDocument/2006/relationships/hyperlink" Target="67-ABSTRACT.docx" TargetMode="External"/><Relationship Id="rId86" Type="http://schemas.openxmlformats.org/officeDocument/2006/relationships/hyperlink" Target="118-Abstract.doc" TargetMode="External"/><Relationship Id="rId151" Type="http://schemas.openxmlformats.org/officeDocument/2006/relationships/hyperlink" Target="200-abstract_Variability%20Assessment%20of%20Soil%20Organic%20Carbon.doc" TargetMode="External"/><Relationship Id="rId389" Type="http://schemas.openxmlformats.org/officeDocument/2006/relationships/hyperlink" Target="75-abstrac_acrs2014_Estimation%20of%20water%20sufficiency_ryan.docx" TargetMode="External"/><Relationship Id="rId554" Type="http://schemas.openxmlformats.org/officeDocument/2006/relationships/hyperlink" Target="mailto:huangsj@mail.ntou.edu.tw" TargetMode="External"/><Relationship Id="rId596" Type="http://schemas.openxmlformats.org/officeDocument/2006/relationships/hyperlink" Target="mailto:jerome.soubirane@astrium.eads.net" TargetMode="External"/><Relationship Id="rId761" Type="http://schemas.openxmlformats.org/officeDocument/2006/relationships/hyperlink" Target="mailto:johnlouie.fabila@gmail.com" TargetMode="External"/><Relationship Id="rId193" Type="http://schemas.openxmlformats.org/officeDocument/2006/relationships/hyperlink" Target="237-ACRSAbstract_MLSM.pdf" TargetMode="External"/><Relationship Id="rId207" Type="http://schemas.openxmlformats.org/officeDocument/2006/relationships/hyperlink" Target="254-Abstract_ACRS.docx" TargetMode="External"/><Relationship Id="rId249" Type="http://schemas.openxmlformats.org/officeDocument/2006/relationships/hyperlink" Target="294-ACRS%202014%20Abstract%20-%20MZA%20Rahman%20Aerodynamic%20roughness.docx" TargetMode="External"/><Relationship Id="rId414" Type="http://schemas.openxmlformats.org/officeDocument/2006/relationships/hyperlink" Target="1050-Abstract_ACRS2014_KT.docx" TargetMode="External"/><Relationship Id="rId456" Type="http://schemas.openxmlformats.org/officeDocument/2006/relationships/hyperlink" Target="mailto:manojks@iitb.ac.in" TargetMode="External"/><Relationship Id="rId498" Type="http://schemas.openxmlformats.org/officeDocument/2006/relationships/hyperlink" Target="mailto:santillan.jr2@gmail.com" TargetMode="External"/><Relationship Id="rId621" Type="http://schemas.openxmlformats.org/officeDocument/2006/relationships/hyperlink" Target="mailto:shattri@gmail.com" TargetMode="External"/><Relationship Id="rId663" Type="http://schemas.openxmlformats.org/officeDocument/2006/relationships/hyperlink" Target="mailto:amin.sunarhadi@ums.ac.id" TargetMode="External"/><Relationship Id="rId13" Type="http://schemas.openxmlformats.org/officeDocument/2006/relationships/hyperlink" Target="24-AbstracACRS2014-SKSharma.doc" TargetMode="External"/><Relationship Id="rId109" Type="http://schemas.openxmlformats.org/officeDocument/2006/relationships/hyperlink" Target="147-The%20Evolution%20of%20GISTDA%20Satellite%20Operation%20Center_ABSTRACT.pdf" TargetMode="External"/><Relationship Id="rId260" Type="http://schemas.openxmlformats.org/officeDocument/2006/relationships/hyperlink" Target="308-Asian%20Conference%20on%20Remote%20Sensing_abstract_FINAL.doc" TargetMode="External"/><Relationship Id="rId316" Type="http://schemas.openxmlformats.org/officeDocument/2006/relationships/hyperlink" Target="374-Abstract%20-%20ACRS%202014%20Paringit%20et%20al.docx" TargetMode="External"/><Relationship Id="rId523" Type="http://schemas.openxmlformats.org/officeDocument/2006/relationships/hyperlink" Target="mailto:102621017@cc.ncu.edu.tw" TargetMode="External"/><Relationship Id="rId719" Type="http://schemas.openxmlformats.org/officeDocument/2006/relationships/hyperlink" Target="mailto:sultan.aksakal@geod.baug.ethz.ch" TargetMode="External"/><Relationship Id="rId55" Type="http://schemas.openxmlformats.org/officeDocument/2006/relationships/hyperlink" Target="79-Recognition%20of%20Pedestrians%20and%20Vehicles%20Based%20on%20HOG%20and%20PCA_1.pdf" TargetMode="External"/><Relationship Id="rId97" Type="http://schemas.openxmlformats.org/officeDocument/2006/relationships/hyperlink" Target="132-(%20ACRS%202014,%20abstract,%20Chao-Ming%20Huang)%20Structures%20and%20Intensity%20Changes%20of%20Concentric%20Eyewall%20Typhoons%20from%20Satellite%20Data.docx" TargetMode="External"/><Relationship Id="rId120" Type="http://schemas.openxmlformats.org/officeDocument/2006/relationships/hyperlink" Target="161-Abstract_The%20relationship%20between%20aerosol%20optical%20depth.pdf" TargetMode="External"/><Relationship Id="rId358" Type="http://schemas.openxmlformats.org/officeDocument/2006/relationships/hyperlink" Target="1034-LiDAR%20Presentation%20-%2035th%20ACRS%20Conference,%20Myanmar.docx" TargetMode="External"/><Relationship Id="rId565" Type="http://schemas.openxmlformats.org/officeDocument/2006/relationships/hyperlink" Target="mailto:saito.g.aa@m.titech.ac.jp" TargetMode="External"/><Relationship Id="rId730" Type="http://schemas.openxmlformats.org/officeDocument/2006/relationships/hyperlink" Target="mailto:vanngocan@gmail.com" TargetMode="External"/><Relationship Id="rId772" Type="http://schemas.openxmlformats.org/officeDocument/2006/relationships/drawing" Target="../drawings/drawing3.xml"/><Relationship Id="rId162" Type="http://schemas.openxmlformats.org/officeDocument/2006/relationships/hyperlink" Target="209-Geo-Informatics%20for%20National%20Development%20Planning_Dr_Moe_Myint_19052014_ACRS2014.pdf" TargetMode="External"/><Relationship Id="rId218" Type="http://schemas.openxmlformats.org/officeDocument/2006/relationships/hyperlink" Target="266-ACRS%20Abstract%20(28.5.13).docx" TargetMode="External"/><Relationship Id="rId425" Type="http://schemas.openxmlformats.org/officeDocument/2006/relationships/hyperlink" Target="mailto:alexi502@sabah.uitm.edu.my" TargetMode="External"/><Relationship Id="rId467" Type="http://schemas.openxmlformats.org/officeDocument/2006/relationships/hyperlink" Target="mailto:sys6564@naver.com" TargetMode="External"/><Relationship Id="rId632" Type="http://schemas.openxmlformats.org/officeDocument/2006/relationships/hyperlink" Target="mailto:timo.bretschneider@eads.net" TargetMode="External"/><Relationship Id="rId271" Type="http://schemas.openxmlformats.org/officeDocument/2006/relationships/hyperlink" Target="323-ACRS2014abstract.pdf" TargetMode="External"/><Relationship Id="rId674" Type="http://schemas.openxmlformats.org/officeDocument/2006/relationships/hyperlink" Target="mailto:joyokolee@gmail.com" TargetMode="External"/><Relationship Id="rId24" Type="http://schemas.openxmlformats.org/officeDocument/2006/relationships/hyperlink" Target="41-ACRS2014_abstract_ntson.docx" TargetMode="External"/><Relationship Id="rId66" Type="http://schemas.openxmlformats.org/officeDocument/2006/relationships/hyperlink" Target="89-ANSTRACT%201.docx" TargetMode="External"/><Relationship Id="rId131" Type="http://schemas.openxmlformats.org/officeDocument/2006/relationships/hyperlink" Target="176-Cloud%20screen%20method%20comparison%20between%20pixel-based%20method%20and%20segment-based%20method%20using%20MODIS%20data.pdf" TargetMode="External"/><Relationship Id="rId327" Type="http://schemas.openxmlformats.org/officeDocument/2006/relationships/hyperlink" Target="1016-Abstract-A%20New%20X-band%20SAR%20Satellite%20Mission%20Analysis%20for%20Taiwan-V1.5.docx" TargetMode="External"/><Relationship Id="rId369" Type="http://schemas.openxmlformats.org/officeDocument/2006/relationships/hyperlink" Target="1039-Abstract_Nina_UNPAR.pdf" TargetMode="External"/><Relationship Id="rId534" Type="http://schemas.openxmlformats.org/officeDocument/2006/relationships/hyperlink" Target="mailto:labril18@gmail.com" TargetMode="External"/><Relationship Id="rId576" Type="http://schemas.openxmlformats.org/officeDocument/2006/relationships/hyperlink" Target="mailto:t.kosaka1228@gmail.com" TargetMode="External"/><Relationship Id="rId741" Type="http://schemas.openxmlformats.org/officeDocument/2006/relationships/hyperlink" Target="mailto:n.kerle@utwente.nl" TargetMode="External"/><Relationship Id="rId173" Type="http://schemas.openxmlformats.org/officeDocument/2006/relationships/hyperlink" Target="219-Abstract-ED.doc" TargetMode="External"/><Relationship Id="rId229" Type="http://schemas.openxmlformats.org/officeDocument/2006/relationships/hyperlink" Target="276-The%20effect%20of%20urban%20heat%20island%20on%20the%20precipitation%20pattern%20around%20Tainan%20city%20in%20Taiwan.docx" TargetMode="External"/><Relationship Id="rId380" Type="http://schemas.openxmlformats.org/officeDocument/2006/relationships/hyperlink" Target="12-Abstract_ACRS2014_Korom_new.pdf" TargetMode="External"/><Relationship Id="rId436" Type="http://schemas.openxmlformats.org/officeDocument/2006/relationships/hyperlink" Target="mailto:amitkumar8530@gmail.com" TargetMode="External"/><Relationship Id="rId601" Type="http://schemas.openxmlformats.org/officeDocument/2006/relationships/hyperlink" Target="mailto:norinnazira@gmail.com" TargetMode="External"/><Relationship Id="rId643" Type="http://schemas.openxmlformats.org/officeDocument/2006/relationships/hyperlink" Target="mailto:pavelka@fsv.cvut.cz" TargetMode="External"/><Relationship Id="rId240" Type="http://schemas.openxmlformats.org/officeDocument/2006/relationships/hyperlink" Target="288-abstract_naokikatayama.pdf" TargetMode="External"/><Relationship Id="rId478" Type="http://schemas.openxmlformats.org/officeDocument/2006/relationships/hyperlink" Target="mailto:baegoooo@gmail.com" TargetMode="External"/><Relationship Id="rId685" Type="http://schemas.openxmlformats.org/officeDocument/2006/relationships/hyperlink" Target="mailto:jay@narlabs.org.tw" TargetMode="External"/><Relationship Id="rId35" Type="http://schemas.openxmlformats.org/officeDocument/2006/relationships/hyperlink" Target="56-A%20Geospatial%20Patterns%20Analysis%20of%20Traffic%20Accidents%20in%20Jinju,%20Korea.docx" TargetMode="External"/><Relationship Id="rId77" Type="http://schemas.openxmlformats.org/officeDocument/2006/relationships/hyperlink" Target="105-ACRS%20Abstract_Tzu-Liang%20Chou.pdf" TargetMode="External"/><Relationship Id="rId100" Type="http://schemas.openxmlformats.org/officeDocument/2006/relationships/hyperlink" Target="136-ACRSAbstract_FWFLidar20140515.docx" TargetMode="External"/><Relationship Id="rId282" Type="http://schemas.openxmlformats.org/officeDocument/2006/relationships/hyperlink" Target="347-Abstract%20ACRS2014%20Bui%20Quang%20Thanh.doc" TargetMode="External"/><Relationship Id="rId338" Type="http://schemas.openxmlformats.org/officeDocument/2006/relationships/hyperlink" Target="379-Development%20of%20the%20Identifier%20for%20Topographic%20Map%20Feature.pdf" TargetMode="External"/><Relationship Id="rId503" Type="http://schemas.openxmlformats.org/officeDocument/2006/relationships/hyperlink" Target="mailto:zhaojian@chinacdc.cn" TargetMode="External"/><Relationship Id="rId545" Type="http://schemas.openxmlformats.org/officeDocument/2006/relationships/hyperlink" Target="mailto:shjang@geocni.com" TargetMode="External"/><Relationship Id="rId587" Type="http://schemas.openxmlformats.org/officeDocument/2006/relationships/hyperlink" Target="mailto:beiranvand.amin80@gmail.com" TargetMode="External"/><Relationship Id="rId710" Type="http://schemas.openxmlformats.org/officeDocument/2006/relationships/hyperlink" Target="mailto:nguyenhoangthaikhang@gmail.com" TargetMode="External"/><Relationship Id="rId752" Type="http://schemas.openxmlformats.org/officeDocument/2006/relationships/hyperlink" Target="mailto:michel.siguier@astrium.eads.net" TargetMode="External"/><Relationship Id="rId8" Type="http://schemas.openxmlformats.org/officeDocument/2006/relationships/hyperlink" Target="15_ACRS2014_Abstract_Seongah_Jeong_revised.docx" TargetMode="External"/><Relationship Id="rId142" Type="http://schemas.openxmlformats.org/officeDocument/2006/relationships/hyperlink" Target="191-NurAtiqahAainaa_Abstract_ACRS2014.pdf" TargetMode="External"/><Relationship Id="rId184" Type="http://schemas.openxmlformats.org/officeDocument/2006/relationships/hyperlink" Target="227-1030522_Tseng_ACRS2014_Abs_Final%20.doc" TargetMode="External"/><Relationship Id="rId391" Type="http://schemas.openxmlformats.org/officeDocument/2006/relationships/hyperlink" Target="135-SURFACE%20ROUGHNESS%20MODELLING%20USING%20FULLY%20POLARIMETRIC%20SAR%20DATA%20TO%20DELINIATE%20MINERALIZATION%20ZONE%20AT%20VOLCANIC%20TERRAIN.pdf" TargetMode="External"/><Relationship Id="rId405" Type="http://schemas.openxmlformats.org/officeDocument/2006/relationships/hyperlink" Target="383-paper1.docx" TargetMode="External"/><Relationship Id="rId447" Type="http://schemas.openxmlformats.org/officeDocument/2006/relationships/hyperlink" Target="mailto:endingover@naver.com" TargetMode="External"/><Relationship Id="rId612" Type="http://schemas.openxmlformats.org/officeDocument/2006/relationships/hyperlink" Target="mailto:dylan14138j@gmail.com" TargetMode="External"/><Relationship Id="rId251" Type="http://schemas.openxmlformats.org/officeDocument/2006/relationships/hyperlink" Target="298-2014_ACRS_Abstract_20140526_Submitted.pdf" TargetMode="External"/><Relationship Id="rId489" Type="http://schemas.openxmlformats.org/officeDocument/2006/relationships/hyperlink" Target="mailto:magedupm@hotmail.com" TargetMode="External"/><Relationship Id="rId654" Type="http://schemas.openxmlformats.org/officeDocument/2006/relationships/hyperlink" Target="mailto:g.metternicht@unsw.edu.au" TargetMode="External"/><Relationship Id="rId696" Type="http://schemas.openxmlformats.org/officeDocument/2006/relationships/hyperlink" Target="mailto:konomi_hara@chiba-u.jp" TargetMode="External"/><Relationship Id="rId46" Type="http://schemas.openxmlformats.org/officeDocument/2006/relationships/hyperlink" Target="69-YOUNGSUN-SON.doc" TargetMode="External"/><Relationship Id="rId293" Type="http://schemas.openxmlformats.org/officeDocument/2006/relationships/hyperlink" Target="350-Vivarad_Phonekeo_Abstract_ACRS2014a.doc" TargetMode="External"/><Relationship Id="rId307" Type="http://schemas.openxmlformats.org/officeDocument/2006/relationships/hyperlink" Target="365-2014_ACRS_Abstract.doc" TargetMode="External"/><Relationship Id="rId349" Type="http://schemas.openxmlformats.org/officeDocument/2006/relationships/hyperlink" Target="381-2014%20Abstract_Hieu_ACRS_cornbiomass.doc" TargetMode="External"/><Relationship Id="rId514" Type="http://schemas.openxmlformats.org/officeDocument/2006/relationships/hyperlink" Target="mailto:narong_p@buu.ac.th" TargetMode="External"/><Relationship Id="rId556" Type="http://schemas.openxmlformats.org/officeDocument/2006/relationships/hyperlink" Target="mailto:magedupm@hotmail.com" TargetMode="External"/><Relationship Id="rId721" Type="http://schemas.openxmlformats.org/officeDocument/2006/relationships/hyperlink" Target="mailto:dr.rishi.prakash@ieee.org" TargetMode="External"/><Relationship Id="rId763" Type="http://schemas.openxmlformats.org/officeDocument/2006/relationships/hyperlink" Target="mailto:mustak.sk5@gmail.com" TargetMode="External"/><Relationship Id="rId88" Type="http://schemas.openxmlformats.org/officeDocument/2006/relationships/hyperlink" Target="120-ACRS.pdf" TargetMode="External"/><Relationship Id="rId111" Type="http://schemas.openxmlformats.org/officeDocument/2006/relationships/hyperlink" Target="149-Abstract_ACRS2014_HyoungSig%20Cho.docx" TargetMode="External"/><Relationship Id="rId153" Type="http://schemas.openxmlformats.org/officeDocument/2006/relationships/hyperlink" Target="202-ABSTRACT_Multi-temporal%20InSAR%20deformation%20analysis%20over%20Singapore.pdf" TargetMode="External"/><Relationship Id="rId195" Type="http://schemas.openxmlformats.org/officeDocument/2006/relationships/hyperlink" Target="240-ACRS2014%20abstract%20of%20Zhenfeng%20Shao.doc" TargetMode="External"/><Relationship Id="rId209" Type="http://schemas.openxmlformats.org/officeDocument/2006/relationships/hyperlink" Target="256-Abstract(Pankaj%20Pratap%20Singh%20and%20R.D.%20Garg).docx" TargetMode="External"/><Relationship Id="rId360" Type="http://schemas.openxmlformats.org/officeDocument/2006/relationships/hyperlink" Target="386-2014_0608_abstract.pdf" TargetMode="External"/><Relationship Id="rId416" Type="http://schemas.openxmlformats.org/officeDocument/2006/relationships/hyperlink" Target="mailto:ksoo@myanmarpeace.org" TargetMode="External"/><Relationship Id="rId598" Type="http://schemas.openxmlformats.org/officeDocument/2006/relationships/hyperlink" Target="mailto:jkliu@lidar.com.tw" TargetMode="External"/><Relationship Id="rId220" Type="http://schemas.openxmlformats.org/officeDocument/2006/relationships/hyperlink" Target="1009-Abstract%20for%20ACRS_%20Dr.MMKhaing.docx" TargetMode="External"/><Relationship Id="rId458" Type="http://schemas.openxmlformats.org/officeDocument/2006/relationships/hyperlink" Target="mailto:seg@goldin-rudahl.com" TargetMode="External"/><Relationship Id="rId623" Type="http://schemas.openxmlformats.org/officeDocument/2006/relationships/hyperlink" Target="mailto:kawata@infor.kanazawa-it.ac.jp" TargetMode="External"/><Relationship Id="rId665" Type="http://schemas.openxmlformats.org/officeDocument/2006/relationships/hyperlink" Target="mailto:thang@un.org" TargetMode="External"/><Relationship Id="rId15" Type="http://schemas.openxmlformats.org/officeDocument/2006/relationships/hyperlink" Target="28-Amit.doc" TargetMode="External"/><Relationship Id="rId57" Type="http://schemas.openxmlformats.org/officeDocument/2006/relationships/hyperlink" Target="81-Fire%20Risk%20Assessment%20on%20the%20Land%20Use%20Zoning%20in%20Korea(Gyuhan%20Bae).docx" TargetMode="External"/><Relationship Id="rId262" Type="http://schemas.openxmlformats.org/officeDocument/2006/relationships/hyperlink" Target="313-Cropland%20classification%20from%20MODIS-Landsat%20fusion%20data%20using%20linear%20un-mixing%20model.doc" TargetMode="External"/><Relationship Id="rId318" Type="http://schemas.openxmlformats.org/officeDocument/2006/relationships/hyperlink" Target="375-Jonai.pdf" TargetMode="External"/><Relationship Id="rId525" Type="http://schemas.openxmlformats.org/officeDocument/2006/relationships/hyperlink" Target="mailto:aram200@snu.ac.kr" TargetMode="External"/><Relationship Id="rId567" Type="http://schemas.openxmlformats.org/officeDocument/2006/relationships/hyperlink" Target="mailto:chris.elvidge@noaa.gov" TargetMode="External"/><Relationship Id="rId732" Type="http://schemas.openxmlformats.org/officeDocument/2006/relationships/hyperlink" Target="mailto:swat018@gmail.com" TargetMode="External"/><Relationship Id="rId99" Type="http://schemas.openxmlformats.org/officeDocument/2006/relationships/hyperlink" Target="134-Abstract_Comparison%20study%20of%20spectral%20distribution%20models%20for%20COMS%20MI%20in%20the%20visible%20range.docx" TargetMode="External"/><Relationship Id="rId122" Type="http://schemas.openxmlformats.org/officeDocument/2006/relationships/hyperlink" Target="164-chomchid_PHROMSIN-ACRS2014.doc" TargetMode="External"/><Relationship Id="rId164" Type="http://schemas.openxmlformats.org/officeDocument/2006/relationships/hyperlink" Target="211-TOPONIM_ACRS%202014%20Helman.docx" TargetMode="External"/><Relationship Id="rId371" Type="http://schemas.openxmlformats.org/officeDocument/2006/relationships/hyperlink" Target="1041-Abstract,%20MONITORING%20AND%20PREDICTING%20THE%20URBAN%20DEVELOPMENT%20OF%20GUATEMALA%20CITY.pdf" TargetMode="External"/><Relationship Id="rId427" Type="http://schemas.openxmlformats.org/officeDocument/2006/relationships/hyperlink" Target="mailto:zhangying7@radi.ac.cn" TargetMode="External"/><Relationship Id="rId469" Type="http://schemas.openxmlformats.org/officeDocument/2006/relationships/hyperlink" Target="mailto:ivanoff@ocean.ru" TargetMode="External"/><Relationship Id="rId634" Type="http://schemas.openxmlformats.org/officeDocument/2006/relationships/hyperlink" Target="mailto:wenchi@csrsr.ncu.edu.tw" TargetMode="External"/><Relationship Id="rId676" Type="http://schemas.openxmlformats.org/officeDocument/2006/relationships/hyperlink" Target="mailto:anuphao@eoc.gistda.or.th" TargetMode="External"/><Relationship Id="rId26" Type="http://schemas.openxmlformats.org/officeDocument/2006/relationships/hyperlink" Target="44-Development%20of%20TOATDOA%20Positioning%20Algorithm%20Simulator_Abstract_JeongHun%20Oh.docx" TargetMode="External"/><Relationship Id="rId231" Type="http://schemas.openxmlformats.org/officeDocument/2006/relationships/hyperlink" Target="277-Using%20multi%20temporal%20geomorphological%20data%20to%20assess%20the%20denudation%20rate%20and%20erosion%20characteristic%20in%20Kutingkeng%20mudstone%20SW%20Taiwan_2.docx" TargetMode="External"/><Relationship Id="rId273" Type="http://schemas.openxmlformats.org/officeDocument/2006/relationships/hyperlink" Target="326-ACRS_abstract_TSW.docx" TargetMode="External"/><Relationship Id="rId329" Type="http://schemas.openxmlformats.org/officeDocument/2006/relationships/hyperlink" Target="1019-acrs2014_full_waveform.pdf" TargetMode="External"/><Relationship Id="rId480" Type="http://schemas.openxmlformats.org/officeDocument/2006/relationships/hyperlink" Target="mailto:yinruojie201@gmail.com" TargetMode="External"/><Relationship Id="rId536" Type="http://schemas.openxmlformats.org/officeDocument/2006/relationships/hyperlink" Target="mailto:wasanchaiv@gistda.or.th" TargetMode="External"/><Relationship Id="rId701" Type="http://schemas.openxmlformats.org/officeDocument/2006/relationships/hyperlink" Target="mailto:o3396tony@hotmail.com" TargetMode="External"/><Relationship Id="rId68" Type="http://schemas.openxmlformats.org/officeDocument/2006/relationships/hyperlink" Target="91-ANSTRACT%203.docx" TargetMode="External"/><Relationship Id="rId133" Type="http://schemas.openxmlformats.org/officeDocument/2006/relationships/hyperlink" Target="181-ACRS2014_Rabieahtul%20Abu%20Bakar.docx" TargetMode="External"/><Relationship Id="rId175" Type="http://schemas.openxmlformats.org/officeDocument/2006/relationships/hyperlink" Target="221-Spectral%20Library%20of%20Submerge%20Aquatic%20Vegetation.docx" TargetMode="External"/><Relationship Id="rId340" Type="http://schemas.openxmlformats.org/officeDocument/2006/relationships/hyperlink" Target="1026-Abstract-ACRS2014-Akira-Hirano.doc" TargetMode="External"/><Relationship Id="rId578" Type="http://schemas.openxmlformats.org/officeDocument/2006/relationships/hyperlink" Target="mailto:sweswetun2013@gmail.com" TargetMode="External"/><Relationship Id="rId743" Type="http://schemas.openxmlformats.org/officeDocument/2006/relationships/hyperlink" Target="mailto:wing7026@hotmail.com" TargetMode="External"/><Relationship Id="rId200" Type="http://schemas.openxmlformats.org/officeDocument/2006/relationships/hyperlink" Target="1008-abstract%20for%2035th%20ACRS-Hu%20Xianzhi.doc" TargetMode="External"/><Relationship Id="rId382" Type="http://schemas.openxmlformats.org/officeDocument/2006/relationships/hyperlink" Target="27-abstruct%202014.docx" TargetMode="External"/><Relationship Id="rId438" Type="http://schemas.openxmlformats.org/officeDocument/2006/relationships/hyperlink" Target="mailto:awaya@green.gifu-u.ac.jp" TargetMode="External"/><Relationship Id="rId603" Type="http://schemas.openxmlformats.org/officeDocument/2006/relationships/hyperlink" Target="mailto:zqq@faculty.pccu.edu.tw" TargetMode="External"/><Relationship Id="rId645" Type="http://schemas.openxmlformats.org/officeDocument/2006/relationships/hyperlink" Target="mailto:budiman6109@gmail.com" TargetMode="External"/><Relationship Id="rId687" Type="http://schemas.openxmlformats.org/officeDocument/2006/relationships/hyperlink" Target="mailto:black-8mm@inha.edu" TargetMode="External"/><Relationship Id="rId242" Type="http://schemas.openxmlformats.org/officeDocument/2006/relationships/hyperlink" Target="282-Metternicht-Paper" TargetMode="External"/><Relationship Id="rId284" Type="http://schemas.openxmlformats.org/officeDocument/2006/relationships/hyperlink" Target="338-acrs2014%20abstract_Boredin%20Saengtuksin.docx" TargetMode="External"/><Relationship Id="rId491" Type="http://schemas.openxmlformats.org/officeDocument/2006/relationships/hyperlink" Target="mailto:shimazaki@c.kisarazu.ac.jp" TargetMode="External"/><Relationship Id="rId505" Type="http://schemas.openxmlformats.org/officeDocument/2006/relationships/hyperlink" Target="mailto:kaoyc@fcu.edu.tw" TargetMode="External"/><Relationship Id="rId712" Type="http://schemas.openxmlformats.org/officeDocument/2006/relationships/hyperlink" Target="mailto:lawawirojwong.siam@gmail.com" TargetMode="External"/><Relationship Id="rId37" Type="http://schemas.openxmlformats.org/officeDocument/2006/relationships/hyperlink" Target="58-AMueller_abstract_Analysis_AOD_AE_2007-2014.pdf" TargetMode="External"/><Relationship Id="rId79" Type="http://schemas.openxmlformats.org/officeDocument/2006/relationships/hyperlink" Target="107-Abstract_ACRS2014_dewayany%20etal.docx" TargetMode="External"/><Relationship Id="rId102" Type="http://schemas.openxmlformats.org/officeDocument/2006/relationships/hyperlink" Target="139-Abstract%2020140515.docx" TargetMode="External"/><Relationship Id="rId144" Type="http://schemas.openxmlformats.org/officeDocument/2006/relationships/hyperlink" Target="192-MODIS%20-%20An%20Alternative%20for%20Cost-effective%20Hydrological%20Streamflow%20Modeling.doc" TargetMode="External"/><Relationship Id="rId547" Type="http://schemas.openxmlformats.org/officeDocument/2006/relationships/hyperlink" Target="mailto:amon@rsch.tuis.ac.jp" TargetMode="External"/><Relationship Id="rId589" Type="http://schemas.openxmlformats.org/officeDocument/2006/relationships/hyperlink" Target="mailto:yuk.wada@ajiko.co.jp" TargetMode="External"/><Relationship Id="rId754" Type="http://schemas.openxmlformats.org/officeDocument/2006/relationships/hyperlink" Target="mailto:paringit@gmail.com" TargetMode="External"/><Relationship Id="rId90" Type="http://schemas.openxmlformats.org/officeDocument/2006/relationships/hyperlink" Target="123-ACRS2014_Koyama.doc" TargetMode="External"/><Relationship Id="rId186" Type="http://schemas.openxmlformats.org/officeDocument/2006/relationships/hyperlink" Target="231-Chudech_Adstract_ACRS2014.pdf" TargetMode="External"/><Relationship Id="rId351" Type="http://schemas.openxmlformats.org/officeDocument/2006/relationships/hyperlink" Target="384-ACRS_2014_peng%20szu%20chi.doc" TargetMode="External"/><Relationship Id="rId393" Type="http://schemas.openxmlformats.org/officeDocument/2006/relationships/hyperlink" Target="163-abstract_LauVaKhin.pdf" TargetMode="External"/><Relationship Id="rId407" Type="http://schemas.openxmlformats.org/officeDocument/2006/relationships/hyperlink" Target="6-Review%20of%20Vegetation%20Indices%20for%20Detection%20of%20Changes%20in%20Vegetation%20Patterns.docx" TargetMode="External"/><Relationship Id="rId449" Type="http://schemas.openxmlformats.org/officeDocument/2006/relationships/hyperlink" Target="mailto:hoonkko@hanmail.net" TargetMode="External"/><Relationship Id="rId614" Type="http://schemas.openxmlformats.org/officeDocument/2006/relationships/hyperlink" Target="mailto:liuyiwei_21at@163.com" TargetMode="External"/><Relationship Id="rId656" Type="http://schemas.openxmlformats.org/officeDocument/2006/relationships/hyperlink" Target="mailto:g.metternicht@unsw.edu.au" TargetMode="External"/><Relationship Id="rId211" Type="http://schemas.openxmlformats.org/officeDocument/2006/relationships/hyperlink" Target="258-2014_ACRS_abstract.docx" TargetMode="External"/><Relationship Id="rId253" Type="http://schemas.openxmlformats.org/officeDocument/2006/relationships/hyperlink" Target="300-MasafumiNakagawa_infrastructure_ACRS_abst_20140530.doc" TargetMode="External"/><Relationship Id="rId295" Type="http://schemas.openxmlformats.org/officeDocument/2006/relationships/hyperlink" Target="352-Yogeswaran_ACRS_2014.pdf" TargetMode="External"/><Relationship Id="rId309" Type="http://schemas.openxmlformats.org/officeDocument/2006/relationships/hyperlink" Target="368-abstract_khin.doc" TargetMode="External"/><Relationship Id="rId460" Type="http://schemas.openxmlformats.org/officeDocument/2006/relationships/hyperlink" Target="mailto:khinthandarwin009@gmail.com" TargetMode="External"/><Relationship Id="rId516" Type="http://schemas.openxmlformats.org/officeDocument/2006/relationships/hyperlink" Target="mailto:floyd_plando@dlsu.edu.ph" TargetMode="External"/><Relationship Id="rId698" Type="http://schemas.openxmlformats.org/officeDocument/2006/relationships/hyperlink" Target="mailto:kkhaing1@gmail.com" TargetMode="External"/><Relationship Id="rId48" Type="http://schemas.openxmlformats.org/officeDocument/2006/relationships/hyperlink" Target="71-ACRS2014_Supannee_Tanathong%20030.pdf" TargetMode="External"/><Relationship Id="rId113" Type="http://schemas.openxmlformats.org/officeDocument/2006/relationships/hyperlink" Target="152-abstract.doc" TargetMode="External"/><Relationship Id="rId320" Type="http://schemas.openxmlformats.org/officeDocument/2006/relationships/hyperlink" Target="376-ACRS%202014_abstract_Rosario%20Ang.doc" TargetMode="External"/><Relationship Id="rId558" Type="http://schemas.openxmlformats.org/officeDocument/2006/relationships/hyperlink" Target="mailto:magedupm@hotmail.com" TargetMode="External"/><Relationship Id="rId723" Type="http://schemas.openxmlformats.org/officeDocument/2006/relationships/hyperlink" Target="mailto:syams@ait.ac.th" TargetMode="External"/><Relationship Id="rId765" Type="http://schemas.openxmlformats.org/officeDocument/2006/relationships/hyperlink" Target="mailto:crswq@nus.edu.sg" TargetMode="External"/><Relationship Id="rId155" Type="http://schemas.openxmlformats.org/officeDocument/2006/relationships/hyperlink" Target="178-CONSTELLATION%20DESIGN%20AND%20ARRANGEMENT%20STRATEGIES%20OF%20TAIWAN%20REMOTE%20SENSING%20SATELLITES.doc" TargetMode="External"/><Relationship Id="rId197" Type="http://schemas.openxmlformats.org/officeDocument/2006/relationships/hyperlink" Target="243-01.%20abstract%20ACRS-2014.pdf" TargetMode="External"/><Relationship Id="rId362" Type="http://schemas.openxmlformats.org/officeDocument/2006/relationships/hyperlink" Target="388-02.%20abstract%20ACRS-2014R2.pdf" TargetMode="External"/><Relationship Id="rId418" Type="http://schemas.openxmlformats.org/officeDocument/2006/relationships/hyperlink" Target="mailto:bryerson@kimgeomatics.com" TargetMode="External"/><Relationship Id="rId625" Type="http://schemas.openxmlformats.org/officeDocument/2006/relationships/hyperlink" Target="mailto:tokumaru@pp.iij4u.or.jp" TargetMode="External"/><Relationship Id="rId222" Type="http://schemas.openxmlformats.org/officeDocument/2006/relationships/hyperlink" Target="269-Ahadnejad-Abstract.docx" TargetMode="External"/><Relationship Id="rId264" Type="http://schemas.openxmlformats.org/officeDocument/2006/relationships/hyperlink" Target="315-Abstract_Tran%20Thanh%20Dan_Final.docx" TargetMode="External"/><Relationship Id="rId471" Type="http://schemas.openxmlformats.org/officeDocument/2006/relationships/hyperlink" Target="mailto:andrew@ncdr.nat.gov.tw" TargetMode="External"/><Relationship Id="rId667" Type="http://schemas.openxmlformats.org/officeDocument/2006/relationships/hyperlink" Target="mailto:drmuhdzulkarnain@gmail.com" TargetMode="External"/><Relationship Id="rId17" Type="http://schemas.openxmlformats.org/officeDocument/2006/relationships/hyperlink" Target="31-Awaya-GifuU_Abstract_ACRS2014.doc" TargetMode="External"/><Relationship Id="rId59" Type="http://schemas.openxmlformats.org/officeDocument/2006/relationships/hyperlink" Target="83-ACRS2014-Abstract.doc" TargetMode="External"/><Relationship Id="rId124" Type="http://schemas.openxmlformats.org/officeDocument/2006/relationships/hyperlink" Target="168-ACRS-2014-Abstract-Niendya-Lulus.docx" TargetMode="External"/><Relationship Id="rId527" Type="http://schemas.openxmlformats.org/officeDocument/2006/relationships/hyperlink" Target="mailto:clorindakurnia@gmail.com" TargetMode="External"/><Relationship Id="rId569" Type="http://schemas.openxmlformats.org/officeDocument/2006/relationships/hyperlink" Target="mailto:lqing900205@gmail.com" TargetMode="External"/><Relationship Id="rId734" Type="http://schemas.openxmlformats.org/officeDocument/2006/relationships/hyperlink" Target="mailto:paringit@gmail.com" TargetMode="External"/><Relationship Id="rId70" Type="http://schemas.openxmlformats.org/officeDocument/2006/relationships/hyperlink" Target="93-ACRS2014_Abstract_Shimazaki_20140515_.docx" TargetMode="External"/><Relationship Id="rId166" Type="http://schemas.openxmlformats.org/officeDocument/2006/relationships/hyperlink" Target="213-SPOT%20AND%20PL&#201;IADES%20CONSTELLATION-NEW%20PERSPECTIVES%20FOR%20MAPPING.doc" TargetMode="External"/><Relationship Id="rId331" Type="http://schemas.openxmlformats.org/officeDocument/2006/relationships/hyperlink" Target="1021-acrs2014_abstract.pdf" TargetMode="External"/><Relationship Id="rId373" Type="http://schemas.openxmlformats.org/officeDocument/2006/relationships/hyperlink" Target="1043-ABSTRACT_PS-InSAR%20for%20ground%20deformation%20monitoring%20using%20ALOS%20PALSAR%20data.pdf" TargetMode="External"/><Relationship Id="rId429" Type="http://schemas.openxmlformats.org/officeDocument/2006/relationships/hyperlink" Target="mailto:Soran_Parang@ut.ac.ir" TargetMode="External"/><Relationship Id="rId580" Type="http://schemas.openxmlformats.org/officeDocument/2006/relationships/hyperlink" Target="mailto:duong.nguyen2007@gmail.com" TargetMode="External"/><Relationship Id="rId636" Type="http://schemas.openxmlformats.org/officeDocument/2006/relationships/hyperlink" Target="mailto:marina.mn@gmx.com" TargetMode="External"/><Relationship Id="rId1" Type="http://schemas.openxmlformats.org/officeDocument/2006/relationships/hyperlink" Target="5-Geoinformation%20as%20an%20essential%20tool%20in%20poverty%20reduction%20in%20the%20post%202015%20world.pdf" TargetMode="External"/><Relationship Id="rId233" Type="http://schemas.openxmlformats.org/officeDocument/2006/relationships/hyperlink" Target="279-PASCO_ABSTRACT_ACRS.doc" TargetMode="External"/><Relationship Id="rId440" Type="http://schemas.openxmlformats.org/officeDocument/2006/relationships/hyperlink" Target="mailto:byambadolgor15@gmail.com" TargetMode="External"/><Relationship Id="rId678" Type="http://schemas.openxmlformats.org/officeDocument/2006/relationships/hyperlink" Target="mailto:sgs@uos.ac.kr" TargetMode="External"/><Relationship Id="rId28" Type="http://schemas.openxmlformats.org/officeDocument/2006/relationships/hyperlink" Target="46-%5bAbstract%5d%20Development%20of%20Pedestrian%20DR%20and%20Beacon%20AP%20integration%20Filter%20%20With%20Simple%20Map%20Matching.docx" TargetMode="External"/><Relationship Id="rId275" Type="http://schemas.openxmlformats.org/officeDocument/2006/relationships/hyperlink" Target="328-Abstract-ACRS2013-Tseng.doc" TargetMode="External"/><Relationship Id="rId300" Type="http://schemas.openxmlformats.org/officeDocument/2006/relationships/hyperlink" Target="358-ACRS2014_NADZRI_Precursors.docx" TargetMode="External"/><Relationship Id="rId482" Type="http://schemas.openxmlformats.org/officeDocument/2006/relationships/hyperlink" Target="mailto:jaaslwg@126.com" TargetMode="External"/><Relationship Id="rId538" Type="http://schemas.openxmlformats.org/officeDocument/2006/relationships/hyperlink" Target="mailto:f15kdaum@yonsei.ac.kr" TargetMode="External"/><Relationship Id="rId703" Type="http://schemas.openxmlformats.org/officeDocument/2006/relationships/hyperlink" Target="mailto:macapagal.erika@gmail.com" TargetMode="External"/><Relationship Id="rId745" Type="http://schemas.openxmlformats.org/officeDocument/2006/relationships/hyperlink" Target="mailto:martink@ksat.no" TargetMode="External"/><Relationship Id="rId81" Type="http://schemas.openxmlformats.org/officeDocument/2006/relationships/hyperlink" Target="110-ABSTRACT_Quality%20Assessment%20of%20image%20matchers.pdf" TargetMode="External"/><Relationship Id="rId135" Type="http://schemas.openxmlformats.org/officeDocument/2006/relationships/hyperlink" Target="184-ACRS-Hasan.docx" TargetMode="External"/><Relationship Id="rId177" Type="http://schemas.openxmlformats.org/officeDocument/2006/relationships/hyperlink" Target="1003-ACRS2014_abs_khyun_20140513.docx" TargetMode="External"/><Relationship Id="rId342" Type="http://schemas.openxmlformats.org/officeDocument/2006/relationships/hyperlink" Target="1028-A%20New%20Approach%20to%20Ground%20Infrastructure%20&#8211;%20KSAT%20Small%20Antenna%20Network.pdf" TargetMode="External"/><Relationship Id="rId384" Type="http://schemas.openxmlformats.org/officeDocument/2006/relationships/hyperlink" Target="1047-AbstractSaito.docx" TargetMode="External"/><Relationship Id="rId591" Type="http://schemas.openxmlformats.org/officeDocument/2006/relationships/hyperlink" Target="mailto:maungmoe.myint@mnrii.com" TargetMode="External"/><Relationship Id="rId605" Type="http://schemas.openxmlformats.org/officeDocument/2006/relationships/hyperlink" Target="mailto:Seal_11230612@hotmail.com" TargetMode="External"/><Relationship Id="rId202" Type="http://schemas.openxmlformats.org/officeDocument/2006/relationships/hyperlink" Target="247-ACRS_abstract_Effects%20of%20the%20incidence%20angle%20and%20surface%20type%20on%20the%20LiDAR%20intensity%20value%20.docx" TargetMode="External"/><Relationship Id="rId244" Type="http://schemas.openxmlformats.org/officeDocument/2006/relationships/hyperlink" Target="1010-CS_ACRS2014%20Abstract.docx" TargetMode="External"/><Relationship Id="rId647" Type="http://schemas.openxmlformats.org/officeDocument/2006/relationships/hyperlink" Target="mailto:t_degu@nifty.com" TargetMode="External"/><Relationship Id="rId689" Type="http://schemas.openxmlformats.org/officeDocument/2006/relationships/hyperlink" Target="mailto:suaygiho@hotmail.com" TargetMode="External"/><Relationship Id="rId39" Type="http://schemas.openxmlformats.org/officeDocument/2006/relationships/hyperlink" Target="60-Abstract_ccru_ACRS2014V2.docx" TargetMode="External"/><Relationship Id="rId286" Type="http://schemas.openxmlformats.org/officeDocument/2006/relationships/hyperlink" Target="341-Abstract-SpatialAccuracy.docx" TargetMode="External"/><Relationship Id="rId451" Type="http://schemas.openxmlformats.org/officeDocument/2006/relationships/hyperlink" Target="mailto:cpchang@csrsr.ncu.edu.tw" TargetMode="External"/><Relationship Id="rId493" Type="http://schemas.openxmlformats.org/officeDocument/2006/relationships/hyperlink" Target="mailto:itthi.t@eng.chula.ac.th" TargetMode="External"/><Relationship Id="rId507" Type="http://schemas.openxmlformats.org/officeDocument/2006/relationships/hyperlink" Target="mailto:178011e@gs.kochi-tech.ac.jp" TargetMode="External"/><Relationship Id="rId549" Type="http://schemas.openxmlformats.org/officeDocument/2006/relationships/hyperlink" Target="mailto:niendya_salam@yahoo.co.id" TargetMode="External"/><Relationship Id="rId714" Type="http://schemas.openxmlformats.org/officeDocument/2006/relationships/hyperlink" Target="mailto:ysshiu@fcu.edu.tw" TargetMode="External"/><Relationship Id="rId756" Type="http://schemas.openxmlformats.org/officeDocument/2006/relationships/hyperlink" Target="mailto:tsunosho@iis.u-tokyo.ac.jp" TargetMode="External"/><Relationship Id="rId50" Type="http://schemas.openxmlformats.org/officeDocument/2006/relationships/hyperlink" Target="73-ABSTRACT%20ACRS2014_Chia-Cheng%20Yeh.doc" TargetMode="External"/><Relationship Id="rId104" Type="http://schemas.openxmlformats.org/officeDocument/2006/relationships/hyperlink" Target="141-Abstract_ACRS2014_TzeHueyTAM.docx" TargetMode="External"/><Relationship Id="rId146" Type="http://schemas.openxmlformats.org/officeDocument/2006/relationships/hyperlink" Target="194-Archaeological%20Resource%20Mapping%20Pyu%20Ancient%20City%20Myanmar.doc" TargetMode="External"/><Relationship Id="rId188" Type="http://schemas.openxmlformats.org/officeDocument/2006/relationships/hyperlink" Target="1007-ACRS2014%20abstract%20of%20Zhenfeng%20Shao.docx" TargetMode="External"/><Relationship Id="rId311" Type="http://schemas.openxmlformats.org/officeDocument/2006/relationships/hyperlink" Target="370-20140527_ACRS2014_Abstract.pdf" TargetMode="External"/><Relationship Id="rId353" Type="http://schemas.openxmlformats.org/officeDocument/2006/relationships/hyperlink" Target="1032-20140606%20Strategies%20to%20promote%20the%20application%20of%20satellite%20remote%20sensing%20in%20emerging%20areas.doc" TargetMode="External"/><Relationship Id="rId395" Type="http://schemas.openxmlformats.org/officeDocument/2006/relationships/hyperlink" Target="229-cmpascual_abstract.doc" TargetMode="External"/><Relationship Id="rId409" Type="http://schemas.openxmlformats.org/officeDocument/2006/relationships/hyperlink" Target="100-ACRS_abstract.doc" TargetMode="External"/><Relationship Id="rId560" Type="http://schemas.openxmlformats.org/officeDocument/2006/relationships/hyperlink" Target="mailto:khamarrul@ic.utm.my" TargetMode="External"/><Relationship Id="rId92" Type="http://schemas.openxmlformats.org/officeDocument/2006/relationships/hyperlink" Target="125-ACRS_abstract_submission.pdf" TargetMode="External"/><Relationship Id="rId213" Type="http://schemas.openxmlformats.org/officeDocument/2006/relationships/hyperlink" Target="260-Abstract_ACRS2014_lcc.docx" TargetMode="External"/><Relationship Id="rId420" Type="http://schemas.openxmlformats.org/officeDocument/2006/relationships/hyperlink" Target="mailto:chittana.phompila@adelaide.edu.au" TargetMode="External"/><Relationship Id="rId616" Type="http://schemas.openxmlformats.org/officeDocument/2006/relationships/hyperlink" Target="mailto:adachim@iis.u-tokyo.ac.jp" TargetMode="External"/><Relationship Id="rId658" Type="http://schemas.openxmlformats.org/officeDocument/2006/relationships/hyperlink" Target="mailto:m-moghaddasi@araku.ac.ir" TargetMode="External"/><Relationship Id="rId255" Type="http://schemas.openxmlformats.org/officeDocument/2006/relationships/hyperlink" Target="302-Abstract&#65293;lixi%20(the%20university%20of%20tokyo).docx" TargetMode="External"/><Relationship Id="rId297" Type="http://schemas.openxmlformats.org/officeDocument/2006/relationships/hyperlink" Target="354-Abstract_ACRS2014_Narender%20Verma.doc" TargetMode="External"/><Relationship Id="rId462" Type="http://schemas.openxmlformats.org/officeDocument/2006/relationships/hyperlink" Target="mailto:tampangallo@yahoo.co.id" TargetMode="External"/><Relationship Id="rId518" Type="http://schemas.openxmlformats.org/officeDocument/2006/relationships/hyperlink" Target="mailto:andrew@ncdr.nat.gov.tw" TargetMode="External"/><Relationship Id="rId725" Type="http://schemas.openxmlformats.org/officeDocument/2006/relationships/hyperlink" Target="mailto:acblanco.updge@gmail.com" TargetMode="External"/><Relationship Id="rId115" Type="http://schemas.openxmlformats.org/officeDocument/2006/relationships/hyperlink" Target="155-Abstract_wonseok%20choi_estimation%20of%20solar%20irradiance.doc" TargetMode="External"/><Relationship Id="rId157" Type="http://schemas.openxmlformats.org/officeDocument/2006/relationships/hyperlink" Target="204-leeabs.pdf" TargetMode="External"/><Relationship Id="rId322" Type="http://schemas.openxmlformats.org/officeDocument/2006/relationships/hyperlink" Target="378-ACRS%202014%20Vu%20abstract.doc" TargetMode="External"/><Relationship Id="rId364" Type="http://schemas.openxmlformats.org/officeDocument/2006/relationships/hyperlink" Target="138-Abstract_ACRS_yyhsiao_vf.docx" TargetMode="External"/><Relationship Id="rId767" Type="http://schemas.openxmlformats.org/officeDocument/2006/relationships/hyperlink" Target="mailto:preesan@gistda.or.th" TargetMode="External"/><Relationship Id="rId61" Type="http://schemas.openxmlformats.org/officeDocument/2006/relationships/hyperlink" Target="101-Study%20on%20Estimating%20Rice%20Yield%20by%20Using%20Chinese%20Satellite%20Images.doc" TargetMode="External"/><Relationship Id="rId199" Type="http://schemas.openxmlformats.org/officeDocument/2006/relationships/hyperlink" Target="245-Dinh%20Thi%20Bao%20Hoa%20-%20Ha%20Thi%20Hang.doc" TargetMode="External"/><Relationship Id="rId571" Type="http://schemas.openxmlformats.org/officeDocument/2006/relationships/hyperlink" Target="mailto:atiqahaainaa@gmail.com" TargetMode="External"/><Relationship Id="rId627" Type="http://schemas.openxmlformats.org/officeDocument/2006/relationships/hyperlink" Target="mailto:sujata.upgupta1@gmail.com" TargetMode="External"/><Relationship Id="rId669" Type="http://schemas.openxmlformats.org/officeDocument/2006/relationships/hyperlink" Target="mailto:glavoie@hatfieldgroup.com" TargetMode="External"/><Relationship Id="rId19" Type="http://schemas.openxmlformats.org/officeDocument/2006/relationships/hyperlink" Target="33-Byambadolgor_abstract.docx" TargetMode="External"/><Relationship Id="rId224" Type="http://schemas.openxmlformats.org/officeDocument/2006/relationships/hyperlink" Target="271-ibm%20-%20pavelka.doc" TargetMode="External"/><Relationship Id="rId266" Type="http://schemas.openxmlformats.org/officeDocument/2006/relationships/hyperlink" Target="318-Multinomial%20Logistics%20Regression%20for%20Image%20Classification_Dr.Moe_Myint_31052014_Abstract_ACRS2014.pdf" TargetMode="External"/><Relationship Id="rId431" Type="http://schemas.openxmlformats.org/officeDocument/2006/relationships/hyperlink" Target="mailto:tantzechung.maverick@stee.stengg.com" TargetMode="External"/><Relationship Id="rId473" Type="http://schemas.openxmlformats.org/officeDocument/2006/relationships/hyperlink" Target="mailto:alia.saskia@gmail.com" TargetMode="External"/><Relationship Id="rId529" Type="http://schemas.openxmlformats.org/officeDocument/2006/relationships/hyperlink" Target="mailto:hsiehmh@fcu.edu.tw" TargetMode="External"/><Relationship Id="rId680" Type="http://schemas.openxmlformats.org/officeDocument/2006/relationships/hyperlink" Target="mailto:rosechiang79@gmail.com" TargetMode="External"/><Relationship Id="rId736" Type="http://schemas.openxmlformats.org/officeDocument/2006/relationships/hyperlink" Target="mailto:borislava@ksat.no" TargetMode="External"/><Relationship Id="rId30" Type="http://schemas.openxmlformats.org/officeDocument/2006/relationships/hyperlink" Target="48-abstract-CPC-ACRS-1.docx" TargetMode="External"/><Relationship Id="rId126" Type="http://schemas.openxmlformats.org/officeDocument/2006/relationships/hyperlink" Target="172-Location%20suitability%20analysis%20of%20Environmental%20Education%20Facilities.pdf" TargetMode="External"/><Relationship Id="rId168" Type="http://schemas.openxmlformats.org/officeDocument/2006/relationships/hyperlink" Target="215-ACRS2014-WuXY_abstract.doc" TargetMode="External"/><Relationship Id="rId333" Type="http://schemas.openxmlformats.org/officeDocument/2006/relationships/hyperlink" Target="1022-Abstract.docx" TargetMode="External"/><Relationship Id="rId540" Type="http://schemas.openxmlformats.org/officeDocument/2006/relationships/hyperlink" Target="mailto:ssun33023@naver.com" TargetMode="External"/><Relationship Id="rId72" Type="http://schemas.openxmlformats.org/officeDocument/2006/relationships/hyperlink" Target="97-Trisirisatayawong_Aobpaet_ACRS2014.docx" TargetMode="External"/><Relationship Id="rId375" Type="http://schemas.openxmlformats.org/officeDocument/2006/relationships/hyperlink" Target="1045-ACRS2014-Abstract-SAR%20Image%20simulation%20for%20terrain%20correction.doc" TargetMode="External"/><Relationship Id="rId582" Type="http://schemas.openxmlformats.org/officeDocument/2006/relationships/hyperlink" Target="mailto:lsjanet@polyu.edu.hk" TargetMode="External"/><Relationship Id="rId638" Type="http://schemas.openxmlformats.org/officeDocument/2006/relationships/hyperlink" Target="mailto:hninkhineaye@gmail.com" TargetMode="External"/><Relationship Id="rId3" Type="http://schemas.openxmlformats.org/officeDocument/2006/relationships/hyperlink" Target="8-Abstact1_Chittana.pdf" TargetMode="External"/><Relationship Id="rId235" Type="http://schemas.openxmlformats.org/officeDocument/2006/relationships/hyperlink" Target="284-02.%20abstract%20ACRS-2014.pdf" TargetMode="External"/><Relationship Id="rId277" Type="http://schemas.openxmlformats.org/officeDocument/2006/relationships/hyperlink" Target="331-ACRS_abstract.docx" TargetMode="External"/><Relationship Id="rId400" Type="http://schemas.openxmlformats.org/officeDocument/2006/relationships/hyperlink" Target="346-ACRS2014_Abstract_Punay_rev2.pdf" TargetMode="External"/><Relationship Id="rId442" Type="http://schemas.openxmlformats.org/officeDocument/2006/relationships/hyperlink" Target="mailto:irmnahib@gmail.com" TargetMode="External"/><Relationship Id="rId484" Type="http://schemas.openxmlformats.org/officeDocument/2006/relationships/hyperlink" Target="mailto:justiceiron@nate.com" TargetMode="External"/><Relationship Id="rId705" Type="http://schemas.openxmlformats.org/officeDocument/2006/relationships/hyperlink" Target="mailto:kamei@restec.or.jp" TargetMode="External"/><Relationship Id="rId137" Type="http://schemas.openxmlformats.org/officeDocument/2006/relationships/hyperlink" Target="186-Water%20yield%20in%20Watercatchment%20during%20Pro.docx" TargetMode="External"/><Relationship Id="rId302" Type="http://schemas.openxmlformats.org/officeDocument/2006/relationships/hyperlink" Target="359-Abstract_ACRS%202014_Thaminthiran_Ramasamy.docx" TargetMode="External"/><Relationship Id="rId344" Type="http://schemas.openxmlformats.org/officeDocument/2006/relationships/hyperlink" Target="1030-Minimizing%20Latency%20by%20Using%20Existing%20Global%20Ground%20Network.pdf" TargetMode="External"/><Relationship Id="rId691" Type="http://schemas.openxmlformats.org/officeDocument/2006/relationships/hyperlink" Target="mailto:iclee@csrsr.ncu.edu.tw" TargetMode="External"/><Relationship Id="rId747" Type="http://schemas.openxmlformats.org/officeDocument/2006/relationships/hyperlink" Target="mailto:drmuhdzulkarnain@gmail.com" TargetMode="External"/><Relationship Id="rId41" Type="http://schemas.openxmlformats.org/officeDocument/2006/relationships/hyperlink" Target="62-ACRS%202014_Abstract_Kamolratn.docx" TargetMode="External"/><Relationship Id="rId83" Type="http://schemas.openxmlformats.org/officeDocument/2006/relationships/hyperlink" Target="112-Abstract_ACRS2014_Sekiguchi.pdf" TargetMode="External"/><Relationship Id="rId179" Type="http://schemas.openxmlformats.org/officeDocument/2006/relationships/hyperlink" Target="1001-Next%20Generation%20of%20DMC%20Small%20Satellite%20Sensors%20for%20Constellations%20and%20Services-abstract%202014.doc" TargetMode="External"/><Relationship Id="rId386" Type="http://schemas.openxmlformats.org/officeDocument/2006/relationships/hyperlink" Target="51-ACRS2014_BRiadi_Wiwin.doc" TargetMode="External"/><Relationship Id="rId551" Type="http://schemas.openxmlformats.org/officeDocument/2006/relationships/hyperlink" Target="mailto:sh.odagawa@ajiko.co.jp" TargetMode="External"/><Relationship Id="rId593" Type="http://schemas.openxmlformats.org/officeDocument/2006/relationships/hyperlink" Target="mailto:helman.hasan@gmail.com" TargetMode="External"/><Relationship Id="rId607" Type="http://schemas.openxmlformats.org/officeDocument/2006/relationships/hyperlink" Target="mailto:chudechlosiri@gmail.com" TargetMode="External"/><Relationship Id="rId649" Type="http://schemas.openxmlformats.org/officeDocument/2006/relationships/hyperlink" Target="mailto:rohini.narwade@gmail.com" TargetMode="External"/><Relationship Id="rId190" Type="http://schemas.openxmlformats.org/officeDocument/2006/relationships/hyperlink" Target="234-2014_ACRS_Abstract_CYLiu.doc" TargetMode="External"/><Relationship Id="rId204" Type="http://schemas.openxmlformats.org/officeDocument/2006/relationships/hyperlink" Target="249-Abstract_PCIGeomatics.docx" TargetMode="External"/><Relationship Id="rId246" Type="http://schemas.openxmlformats.org/officeDocument/2006/relationships/hyperlink" Target="291-ACRS_Abstract_final.docx" TargetMode="External"/><Relationship Id="rId288" Type="http://schemas.openxmlformats.org/officeDocument/2006/relationships/hyperlink" Target="343-TerrainChange20140531.doc" TargetMode="External"/><Relationship Id="rId411" Type="http://schemas.openxmlformats.org/officeDocument/2006/relationships/hyperlink" Target="173-2014ACRS_abstract_Huang.pdf" TargetMode="External"/><Relationship Id="rId453" Type="http://schemas.openxmlformats.org/officeDocument/2006/relationships/hyperlink" Target="mailto:jg.gao@auckland.ac.nz" TargetMode="External"/><Relationship Id="rId509" Type="http://schemas.openxmlformats.org/officeDocument/2006/relationships/hyperlink" Target="mailto:mt70501@yahoo.com.tw" TargetMode="External"/><Relationship Id="rId660" Type="http://schemas.openxmlformats.org/officeDocument/2006/relationships/hyperlink" Target="mailto:anuragaeron@gmail.com" TargetMode="External"/><Relationship Id="rId106" Type="http://schemas.openxmlformats.org/officeDocument/2006/relationships/hyperlink" Target="144-Abstract%2020140515.docx" TargetMode="External"/><Relationship Id="rId313" Type="http://schemas.openxmlformats.org/officeDocument/2006/relationships/hyperlink" Target="366-abstract_jeong.doc" TargetMode="External"/><Relationship Id="rId495" Type="http://schemas.openxmlformats.org/officeDocument/2006/relationships/hyperlink" Target="mailto:gilbert@csrsr.ncu.edu.tw" TargetMode="External"/><Relationship Id="rId716" Type="http://schemas.openxmlformats.org/officeDocument/2006/relationships/hyperlink" Target="mailto:antonyh@nu.ac.th" TargetMode="External"/><Relationship Id="rId758" Type="http://schemas.openxmlformats.org/officeDocument/2006/relationships/hyperlink" Target="mailto:soni@iis.u-tokyo.ac.jp" TargetMode="External"/><Relationship Id="rId10" Type="http://schemas.openxmlformats.org/officeDocument/2006/relationships/hyperlink" Target="19-TeLEOS%20%20in%20multi-source%20maritme%20security%20Abstract.pdf" TargetMode="External"/><Relationship Id="rId52" Type="http://schemas.openxmlformats.org/officeDocument/2006/relationships/hyperlink" Target="76-ACRS%202014%20abstrack_Estimation%20of%20Paddy%20Productivity_Alia%20Saskia.docx" TargetMode="External"/><Relationship Id="rId94" Type="http://schemas.openxmlformats.org/officeDocument/2006/relationships/hyperlink" Target="129-Coastal%20Currents-BoB-ACRS.docx" TargetMode="External"/><Relationship Id="rId148" Type="http://schemas.openxmlformats.org/officeDocument/2006/relationships/hyperlink" Target="197-acrs2014.docx" TargetMode="External"/><Relationship Id="rId355" Type="http://schemas.openxmlformats.org/officeDocument/2006/relationships/hyperlink" Target="385-ACRS2014_Paringit_LiDARQualityChecking.docx" TargetMode="External"/><Relationship Id="rId397" Type="http://schemas.openxmlformats.org/officeDocument/2006/relationships/hyperlink" Target="329-TranThiVan_abs_UrbanHeatEnvi.pdf" TargetMode="External"/><Relationship Id="rId520" Type="http://schemas.openxmlformats.org/officeDocument/2006/relationships/hyperlink" Target="mailto:bennynpeter@gmail.com" TargetMode="External"/><Relationship Id="rId562" Type="http://schemas.openxmlformats.org/officeDocument/2006/relationships/hyperlink" Target="mailto:rabieahtul@siswa.ukm.edu.my" TargetMode="External"/><Relationship Id="rId618" Type="http://schemas.openxmlformats.org/officeDocument/2006/relationships/hyperlink" Target="mailto:tateo@mail.nctu.edu.tw" TargetMode="External"/><Relationship Id="rId215" Type="http://schemas.openxmlformats.org/officeDocument/2006/relationships/hyperlink" Target="262-Abstract_Muditha%20Heenkenda.docx" TargetMode="External"/><Relationship Id="rId257" Type="http://schemas.openxmlformats.org/officeDocument/2006/relationships/hyperlink" Target="304-Biomass%20mapping%20of%20tropical%20evergreen%20forest%20by%20airborne%20LiDAR.docx" TargetMode="External"/><Relationship Id="rId422" Type="http://schemas.openxmlformats.org/officeDocument/2006/relationships/hyperlink" Target="mailto:zhaohq@radi.ac.cn" TargetMode="External"/><Relationship Id="rId464" Type="http://schemas.openxmlformats.org/officeDocument/2006/relationships/hyperlink" Target="mailto:g.seta@cgiar.org" TargetMode="External"/><Relationship Id="rId299" Type="http://schemas.openxmlformats.org/officeDocument/2006/relationships/hyperlink" Target="357-abstract_ACRS_2014_Aksakal_Baltsavias_Schindler.pdf" TargetMode="External"/><Relationship Id="rId727" Type="http://schemas.openxmlformats.org/officeDocument/2006/relationships/hyperlink" Target="mailto:hyahn8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2"/>
  <sheetViews>
    <sheetView topLeftCell="K365" zoomScale="66" zoomScaleNormal="66" workbookViewId="0">
      <selection activeCell="L383" sqref="L383"/>
    </sheetView>
  </sheetViews>
  <sheetFormatPr defaultRowHeight="15" x14ac:dyDescent="0.25"/>
  <cols>
    <col min="1" max="1" width="6.5703125" style="1" bestFit="1" customWidth="1"/>
    <col min="2" max="2" width="11.85546875" style="3" bestFit="1" customWidth="1"/>
    <col min="3" max="3" width="25.42578125" style="3" customWidth="1"/>
    <col min="4" max="4" width="28.140625" style="3" customWidth="1"/>
    <col min="5" max="5" width="25.28515625" style="3" customWidth="1"/>
    <col min="6" max="6" width="18" style="3" bestFit="1" customWidth="1"/>
    <col min="7" max="7" width="23.42578125" style="3" customWidth="1"/>
    <col min="8" max="8" width="21.85546875" style="5" customWidth="1"/>
    <col min="9" max="9" width="32" style="2" customWidth="1"/>
    <col min="10" max="10" width="39" style="2" customWidth="1"/>
    <col min="11" max="11" width="23.7109375" style="2" customWidth="1"/>
    <col min="12" max="12" width="126" style="2" customWidth="1"/>
    <col min="13" max="13" width="34.42578125" style="3" customWidth="1"/>
    <col min="14" max="14" width="17.7109375" style="3" bestFit="1" customWidth="1"/>
    <col min="15" max="16384" width="9.140625" style="1"/>
  </cols>
  <sheetData>
    <row r="1" spans="1:15" x14ac:dyDescent="0.25">
      <c r="A1" s="7" t="s">
        <v>2717</v>
      </c>
      <c r="B1" s="13" t="s">
        <v>26</v>
      </c>
      <c r="C1" s="13" t="s">
        <v>3</v>
      </c>
      <c r="D1" s="13" t="s">
        <v>0</v>
      </c>
      <c r="E1" s="13" t="s">
        <v>4</v>
      </c>
      <c r="F1" s="13" t="s">
        <v>5</v>
      </c>
      <c r="G1" s="13" t="s">
        <v>1340</v>
      </c>
      <c r="H1" s="24" t="s">
        <v>8</v>
      </c>
      <c r="I1" s="13" t="s">
        <v>9</v>
      </c>
      <c r="J1" s="13" t="s">
        <v>11</v>
      </c>
      <c r="K1" s="13" t="s">
        <v>13</v>
      </c>
      <c r="L1" s="13" t="s">
        <v>15</v>
      </c>
      <c r="M1" s="13" t="s">
        <v>44</v>
      </c>
      <c r="N1" s="8" t="s">
        <v>2890</v>
      </c>
      <c r="O1" s="1" t="s">
        <v>2912</v>
      </c>
    </row>
    <row r="2" spans="1:15" ht="19.5" customHeight="1" x14ac:dyDescent="0.25">
      <c r="A2" s="12">
        <v>1</v>
      </c>
      <c r="B2" s="8">
        <v>20140426</v>
      </c>
      <c r="C2" s="8" t="s">
        <v>17</v>
      </c>
      <c r="D2" s="9" t="s">
        <v>18</v>
      </c>
      <c r="E2" s="8" t="s">
        <v>19</v>
      </c>
      <c r="F2" s="8" t="s">
        <v>20</v>
      </c>
      <c r="G2" s="8" t="s">
        <v>21</v>
      </c>
      <c r="H2" s="10" t="s">
        <v>22</v>
      </c>
      <c r="I2" s="8" t="s">
        <v>23</v>
      </c>
      <c r="J2" s="8" t="s">
        <v>24</v>
      </c>
      <c r="K2" s="8"/>
      <c r="L2" s="8" t="s">
        <v>25</v>
      </c>
      <c r="M2" s="6" t="s">
        <v>45</v>
      </c>
      <c r="N2" s="8"/>
    </row>
    <row r="3" spans="1:15" ht="18" customHeight="1" x14ac:dyDescent="0.25">
      <c r="A3" s="7">
        <v>2</v>
      </c>
      <c r="B3" s="13">
        <v>20140428</v>
      </c>
      <c r="C3" s="8" t="s">
        <v>49</v>
      </c>
      <c r="D3" s="9" t="s">
        <v>1</v>
      </c>
      <c r="E3" s="8" t="s">
        <v>2</v>
      </c>
      <c r="F3" s="8" t="s">
        <v>6</v>
      </c>
      <c r="G3" s="8" t="s">
        <v>7</v>
      </c>
      <c r="H3" s="10">
        <v>60362797200</v>
      </c>
      <c r="I3" s="8" t="s">
        <v>10</v>
      </c>
      <c r="J3" s="8" t="s">
        <v>12</v>
      </c>
      <c r="K3" s="8" t="s">
        <v>14</v>
      </c>
      <c r="L3" s="8" t="s">
        <v>16</v>
      </c>
      <c r="M3" s="6" t="s">
        <v>46</v>
      </c>
      <c r="N3" s="8" t="s">
        <v>80</v>
      </c>
    </row>
    <row r="4" spans="1:15" ht="18.75" customHeight="1" x14ac:dyDescent="0.25">
      <c r="A4" s="12">
        <v>3</v>
      </c>
      <c r="B4" s="8">
        <v>20140429</v>
      </c>
      <c r="C4" s="8" t="s">
        <v>27</v>
      </c>
      <c r="D4" s="9" t="s">
        <v>28</v>
      </c>
      <c r="E4" s="8" t="s">
        <v>29</v>
      </c>
      <c r="F4" s="8" t="s">
        <v>30</v>
      </c>
      <c r="G4" s="8" t="s">
        <v>31</v>
      </c>
      <c r="H4" s="10">
        <v>989123831724</v>
      </c>
      <c r="I4" s="8" t="s">
        <v>32</v>
      </c>
      <c r="J4" s="8" t="s">
        <v>33</v>
      </c>
      <c r="K4" s="8" t="s">
        <v>33</v>
      </c>
      <c r="L4" s="8" t="s">
        <v>34</v>
      </c>
      <c r="M4" s="11" t="s">
        <v>47</v>
      </c>
      <c r="N4" s="8"/>
    </row>
    <row r="5" spans="1:15" ht="17.25" customHeight="1" x14ac:dyDescent="0.25">
      <c r="A5" s="7">
        <v>4</v>
      </c>
      <c r="B5" s="8">
        <v>20140430</v>
      </c>
      <c r="C5" s="8" t="s">
        <v>35</v>
      </c>
      <c r="D5" s="9" t="s">
        <v>36</v>
      </c>
      <c r="E5" s="8" t="s">
        <v>37</v>
      </c>
      <c r="F5" s="8" t="s">
        <v>38</v>
      </c>
      <c r="G5" s="8" t="s">
        <v>39</v>
      </c>
      <c r="H5" s="10" t="s">
        <v>40</v>
      </c>
      <c r="I5" s="8" t="s">
        <v>2677</v>
      </c>
      <c r="J5" s="8" t="s">
        <v>41</v>
      </c>
      <c r="K5" s="8" t="s">
        <v>42</v>
      </c>
      <c r="L5" s="8" t="s">
        <v>43</v>
      </c>
      <c r="M5" s="11" t="s">
        <v>48</v>
      </c>
      <c r="N5" s="13" t="s">
        <v>59</v>
      </c>
    </row>
    <row r="6" spans="1:15" x14ac:dyDescent="0.25">
      <c r="A6" s="12">
        <v>5</v>
      </c>
      <c r="B6" s="8">
        <v>20140501</v>
      </c>
      <c r="C6" s="8" t="s">
        <v>50</v>
      </c>
      <c r="D6" s="9" t="s">
        <v>51</v>
      </c>
      <c r="E6" s="8" t="s">
        <v>52</v>
      </c>
      <c r="F6" s="8" t="s">
        <v>53</v>
      </c>
      <c r="G6" s="8" t="s">
        <v>54</v>
      </c>
      <c r="H6" s="10" t="s">
        <v>55</v>
      </c>
      <c r="I6" s="8" t="s">
        <v>32</v>
      </c>
      <c r="J6" s="8" t="s">
        <v>56</v>
      </c>
      <c r="K6" s="8" t="s">
        <v>56</v>
      </c>
      <c r="L6" s="8" t="s">
        <v>57</v>
      </c>
      <c r="M6" s="11" t="s">
        <v>58</v>
      </c>
      <c r="N6" s="8" t="s">
        <v>80</v>
      </c>
    </row>
    <row r="7" spans="1:15" x14ac:dyDescent="0.25">
      <c r="A7" s="7">
        <v>6</v>
      </c>
      <c r="B7" s="8">
        <v>20140501</v>
      </c>
      <c r="C7" s="8" t="s">
        <v>61</v>
      </c>
      <c r="D7" s="9" t="s">
        <v>62</v>
      </c>
      <c r="E7" s="8" t="s">
        <v>63</v>
      </c>
      <c r="F7" s="8" t="s">
        <v>64</v>
      </c>
      <c r="G7" s="8" t="s">
        <v>65</v>
      </c>
      <c r="H7" s="10">
        <v>61452557346</v>
      </c>
      <c r="I7" s="8" t="s">
        <v>32</v>
      </c>
      <c r="J7" s="8" t="s">
        <v>66</v>
      </c>
      <c r="K7" s="8" t="s">
        <v>67</v>
      </c>
      <c r="L7" s="8" t="s">
        <v>68</v>
      </c>
      <c r="M7" s="11" t="s">
        <v>69</v>
      </c>
      <c r="N7" s="8"/>
    </row>
    <row r="8" spans="1:15" x14ac:dyDescent="0.25">
      <c r="A8" s="12">
        <v>7</v>
      </c>
      <c r="B8" s="8">
        <v>20140501</v>
      </c>
      <c r="C8" s="8" t="s">
        <v>61</v>
      </c>
      <c r="D8" s="9" t="s">
        <v>62</v>
      </c>
      <c r="E8" s="8" t="s">
        <v>63</v>
      </c>
      <c r="F8" s="8" t="s">
        <v>64</v>
      </c>
      <c r="G8" s="8" t="s">
        <v>65</v>
      </c>
      <c r="H8" s="10">
        <v>61452557346</v>
      </c>
      <c r="I8" s="8" t="s">
        <v>32</v>
      </c>
      <c r="J8" s="8" t="s">
        <v>66</v>
      </c>
      <c r="K8" s="8" t="s">
        <v>67</v>
      </c>
      <c r="L8" s="8" t="s">
        <v>70</v>
      </c>
      <c r="M8" s="11" t="s">
        <v>71</v>
      </c>
      <c r="N8" s="8"/>
    </row>
    <row r="9" spans="1:15" x14ac:dyDescent="0.25">
      <c r="A9" s="7">
        <v>8</v>
      </c>
      <c r="B9" s="8">
        <v>20140504</v>
      </c>
      <c r="C9" s="8" t="s">
        <v>72</v>
      </c>
      <c r="D9" s="9" t="s">
        <v>73</v>
      </c>
      <c r="E9" s="8" t="s">
        <v>74</v>
      </c>
      <c r="F9" s="8" t="s">
        <v>75</v>
      </c>
      <c r="G9" s="8" t="s">
        <v>76</v>
      </c>
      <c r="H9" s="10">
        <v>8615101665288</v>
      </c>
      <c r="I9" s="8" t="s">
        <v>77</v>
      </c>
      <c r="J9" s="8" t="s">
        <v>78</v>
      </c>
      <c r="K9" s="8" t="s">
        <v>77</v>
      </c>
      <c r="L9" s="8" t="s">
        <v>79</v>
      </c>
      <c r="M9" s="11" t="s">
        <v>2748</v>
      </c>
      <c r="N9" s="8" t="s">
        <v>80</v>
      </c>
    </row>
    <row r="10" spans="1:15" x14ac:dyDescent="0.25">
      <c r="A10" s="12">
        <v>9</v>
      </c>
      <c r="B10" s="8">
        <v>20140505</v>
      </c>
      <c r="C10" s="8" t="s">
        <v>81</v>
      </c>
      <c r="D10" s="9" t="s">
        <v>82</v>
      </c>
      <c r="E10" s="8" t="s">
        <v>83</v>
      </c>
      <c r="F10" s="8" t="s">
        <v>84</v>
      </c>
      <c r="G10" s="8" t="s">
        <v>85</v>
      </c>
      <c r="H10" s="10" t="s">
        <v>86</v>
      </c>
      <c r="I10" s="8" t="s">
        <v>32</v>
      </c>
      <c r="J10" s="8" t="s">
        <v>66</v>
      </c>
      <c r="K10" s="8" t="s">
        <v>87</v>
      </c>
      <c r="L10" s="8" t="s">
        <v>88</v>
      </c>
      <c r="M10" s="11" t="s">
        <v>93</v>
      </c>
      <c r="N10" s="8"/>
    </row>
    <row r="11" spans="1:15" x14ac:dyDescent="0.25">
      <c r="A11" s="7">
        <v>10</v>
      </c>
      <c r="B11" s="8">
        <v>20140505</v>
      </c>
      <c r="C11" s="8" t="s">
        <v>81</v>
      </c>
      <c r="D11" s="9" t="s">
        <v>82</v>
      </c>
      <c r="E11" s="8" t="s">
        <v>83</v>
      </c>
      <c r="F11" s="8" t="s">
        <v>84</v>
      </c>
      <c r="G11" s="8" t="s">
        <v>85</v>
      </c>
      <c r="H11" s="10" t="s">
        <v>86</v>
      </c>
      <c r="I11" s="8" t="s">
        <v>89</v>
      </c>
      <c r="J11" s="8" t="s">
        <v>90</v>
      </c>
      <c r="K11" s="8" t="s">
        <v>91</v>
      </c>
      <c r="L11" s="8" t="s">
        <v>92</v>
      </c>
      <c r="M11" s="6" t="s">
        <v>94</v>
      </c>
      <c r="N11" s="8" t="s">
        <v>80</v>
      </c>
    </row>
    <row r="12" spans="1:15" x14ac:dyDescent="0.25">
      <c r="A12" s="12">
        <v>11</v>
      </c>
      <c r="B12" s="8">
        <v>20140506</v>
      </c>
      <c r="C12" s="8" t="s">
        <v>95</v>
      </c>
      <c r="D12" s="9" t="s">
        <v>96</v>
      </c>
      <c r="E12" s="8" t="s">
        <v>97</v>
      </c>
      <c r="F12" s="8" t="s">
        <v>98</v>
      </c>
      <c r="G12" s="8" t="s">
        <v>7</v>
      </c>
      <c r="H12" s="10">
        <v>6088325151</v>
      </c>
      <c r="I12" s="8" t="s">
        <v>32</v>
      </c>
      <c r="J12" s="8" t="s">
        <v>99</v>
      </c>
      <c r="K12" s="8" t="s">
        <v>100</v>
      </c>
      <c r="L12" s="8" t="s">
        <v>101</v>
      </c>
      <c r="M12" s="11" t="s">
        <v>2730</v>
      </c>
      <c r="N12" s="8" t="s">
        <v>80</v>
      </c>
    </row>
    <row r="13" spans="1:15" x14ac:dyDescent="0.25">
      <c r="A13" s="7">
        <v>12</v>
      </c>
      <c r="B13" s="8">
        <v>20140506</v>
      </c>
      <c r="C13" s="8" t="s">
        <v>102</v>
      </c>
      <c r="D13" s="9" t="s">
        <v>103</v>
      </c>
      <c r="E13" s="8" t="s">
        <v>104</v>
      </c>
      <c r="F13" s="8" t="s">
        <v>105</v>
      </c>
      <c r="G13" s="8" t="s">
        <v>106</v>
      </c>
      <c r="H13" s="10" t="s">
        <v>107</v>
      </c>
      <c r="I13" s="8" t="s">
        <v>10</v>
      </c>
      <c r="J13" s="8" t="s">
        <v>108</v>
      </c>
      <c r="K13" s="8" t="s">
        <v>109</v>
      </c>
      <c r="L13" s="8" t="s">
        <v>110</v>
      </c>
      <c r="M13" s="11" t="s">
        <v>118</v>
      </c>
      <c r="N13" s="8"/>
      <c r="O13" s="1" t="s">
        <v>2913</v>
      </c>
    </row>
    <row r="14" spans="1:15" x14ac:dyDescent="0.25">
      <c r="A14" s="12">
        <v>13</v>
      </c>
      <c r="B14" s="8">
        <v>20140506</v>
      </c>
      <c r="C14" s="8" t="s">
        <v>111</v>
      </c>
      <c r="D14" s="9" t="s">
        <v>112</v>
      </c>
      <c r="E14" s="8" t="s">
        <v>113</v>
      </c>
      <c r="F14" s="8" t="s">
        <v>114</v>
      </c>
      <c r="G14" s="8" t="s">
        <v>76</v>
      </c>
      <c r="H14" s="10">
        <v>8615652188584</v>
      </c>
      <c r="I14" s="8" t="s">
        <v>89</v>
      </c>
      <c r="J14" s="8" t="s">
        <v>115</v>
      </c>
      <c r="K14" s="8" t="s">
        <v>116</v>
      </c>
      <c r="L14" s="8" t="s">
        <v>117</v>
      </c>
      <c r="M14" s="11" t="s">
        <v>119</v>
      </c>
      <c r="N14" s="8"/>
    </row>
    <row r="15" spans="1:15" x14ac:dyDescent="0.25">
      <c r="A15" s="7">
        <v>14</v>
      </c>
      <c r="B15" s="8">
        <v>20140507</v>
      </c>
      <c r="C15" s="8" t="s">
        <v>120</v>
      </c>
      <c r="D15" s="9" t="s">
        <v>121</v>
      </c>
      <c r="E15" s="8" t="s">
        <v>122</v>
      </c>
      <c r="F15" s="8" t="s">
        <v>123</v>
      </c>
      <c r="G15" s="8" t="s">
        <v>124</v>
      </c>
      <c r="H15" s="10" t="s">
        <v>125</v>
      </c>
      <c r="I15" s="8" t="s">
        <v>89</v>
      </c>
      <c r="J15" s="8" t="s">
        <v>89</v>
      </c>
      <c r="K15" s="8" t="s">
        <v>126</v>
      </c>
      <c r="L15" s="8" t="s">
        <v>127</v>
      </c>
      <c r="M15" s="11" t="s">
        <v>134</v>
      </c>
      <c r="N15" s="8"/>
    </row>
    <row r="16" spans="1:15" x14ac:dyDescent="0.25">
      <c r="A16" s="12">
        <v>15</v>
      </c>
      <c r="B16" s="8">
        <v>20140507</v>
      </c>
      <c r="C16" s="8" t="s">
        <v>128</v>
      </c>
      <c r="D16" s="9" t="s">
        <v>129</v>
      </c>
      <c r="E16" s="8" t="s">
        <v>29</v>
      </c>
      <c r="F16" s="8" t="s">
        <v>130</v>
      </c>
      <c r="G16" s="8" t="s">
        <v>31</v>
      </c>
      <c r="H16" s="10" t="s">
        <v>131</v>
      </c>
      <c r="I16" s="8" t="s">
        <v>32</v>
      </c>
      <c r="J16" s="8" t="s">
        <v>78</v>
      </c>
      <c r="K16" s="8" t="s">
        <v>132</v>
      </c>
      <c r="L16" s="8" t="s">
        <v>133</v>
      </c>
      <c r="M16" s="11" t="s">
        <v>2897</v>
      </c>
      <c r="N16" s="8"/>
    </row>
    <row r="17" spans="1:14" x14ac:dyDescent="0.25">
      <c r="A17" s="7">
        <v>16</v>
      </c>
      <c r="B17" s="8">
        <v>20140508</v>
      </c>
      <c r="C17" s="8" t="s">
        <v>135</v>
      </c>
      <c r="D17" s="9" t="s">
        <v>136</v>
      </c>
      <c r="E17" s="8" t="s">
        <v>137</v>
      </c>
      <c r="F17" s="8" t="s">
        <v>138</v>
      </c>
      <c r="G17" s="8" t="s">
        <v>139</v>
      </c>
      <c r="H17" s="10" t="s">
        <v>140</v>
      </c>
      <c r="I17" s="8" t="s">
        <v>141</v>
      </c>
      <c r="J17" s="8" t="s">
        <v>89</v>
      </c>
      <c r="K17" s="8" t="s">
        <v>142</v>
      </c>
      <c r="L17" s="8" t="s">
        <v>143</v>
      </c>
      <c r="M17" s="11" t="s">
        <v>154</v>
      </c>
      <c r="N17" s="8" t="s">
        <v>156</v>
      </c>
    </row>
    <row r="18" spans="1:14" x14ac:dyDescent="0.25">
      <c r="A18" s="12">
        <v>17</v>
      </c>
      <c r="B18" s="8">
        <v>20140508</v>
      </c>
      <c r="C18" s="8" t="s">
        <v>144</v>
      </c>
      <c r="D18" s="9" t="s">
        <v>145</v>
      </c>
      <c r="E18" s="8" t="s">
        <v>146</v>
      </c>
      <c r="F18" s="8" t="s">
        <v>147</v>
      </c>
      <c r="G18" s="8" t="s">
        <v>148</v>
      </c>
      <c r="H18" s="10" t="s">
        <v>149</v>
      </c>
      <c r="I18" s="8" t="s">
        <v>150</v>
      </c>
      <c r="J18" s="8" t="s">
        <v>151</v>
      </c>
      <c r="K18" s="8" t="s">
        <v>152</v>
      </c>
      <c r="L18" s="8" t="s">
        <v>153</v>
      </c>
      <c r="M18" s="11" t="s">
        <v>155</v>
      </c>
      <c r="N18" s="8" t="s">
        <v>80</v>
      </c>
    </row>
    <row r="19" spans="1:14" x14ac:dyDescent="0.25">
      <c r="A19" s="7">
        <v>18</v>
      </c>
      <c r="B19" s="8">
        <v>20140508</v>
      </c>
      <c r="C19" s="8" t="s">
        <v>157</v>
      </c>
      <c r="D19" s="9" t="s">
        <v>158</v>
      </c>
      <c r="E19" s="8" t="s">
        <v>83</v>
      </c>
      <c r="F19" s="8" t="s">
        <v>84</v>
      </c>
      <c r="G19" s="8" t="s">
        <v>85</v>
      </c>
      <c r="H19" s="10" t="s">
        <v>159</v>
      </c>
      <c r="I19" s="8" t="s">
        <v>32</v>
      </c>
      <c r="J19" s="8" t="s">
        <v>160</v>
      </c>
      <c r="K19" s="8" t="s">
        <v>161</v>
      </c>
      <c r="L19" s="8" t="s">
        <v>162</v>
      </c>
      <c r="M19" s="11" t="s">
        <v>163</v>
      </c>
      <c r="N19" s="8"/>
    </row>
    <row r="20" spans="1:14" ht="13.5" customHeight="1" x14ac:dyDescent="0.25">
      <c r="A20" s="12">
        <v>19</v>
      </c>
      <c r="B20" s="8">
        <v>20140508</v>
      </c>
      <c r="C20" s="20" t="s">
        <v>2718</v>
      </c>
      <c r="D20" s="16" t="s">
        <v>2719</v>
      </c>
      <c r="E20" s="16" t="s">
        <v>83</v>
      </c>
      <c r="F20" s="16" t="s">
        <v>84</v>
      </c>
      <c r="G20" s="8" t="s">
        <v>85</v>
      </c>
      <c r="H20" s="16" t="s">
        <v>86</v>
      </c>
      <c r="I20" s="16" t="s">
        <v>32</v>
      </c>
      <c r="J20" s="16" t="s">
        <v>247</v>
      </c>
      <c r="K20" s="17" t="s">
        <v>91</v>
      </c>
      <c r="L20" s="16" t="s">
        <v>2720</v>
      </c>
      <c r="M20" s="11" t="s">
        <v>2721</v>
      </c>
      <c r="N20" s="8" t="s">
        <v>80</v>
      </c>
    </row>
    <row r="21" spans="1:14" x14ac:dyDescent="0.25">
      <c r="A21" s="7">
        <v>20</v>
      </c>
      <c r="B21" s="8">
        <v>20140509</v>
      </c>
      <c r="C21" s="8" t="s">
        <v>164</v>
      </c>
      <c r="D21" s="9" t="s">
        <v>165</v>
      </c>
      <c r="E21" s="8" t="s">
        <v>166</v>
      </c>
      <c r="F21" s="8" t="s">
        <v>167</v>
      </c>
      <c r="G21" s="8" t="s">
        <v>139</v>
      </c>
      <c r="H21" s="10">
        <v>81492965499</v>
      </c>
      <c r="I21" s="8" t="s">
        <v>89</v>
      </c>
      <c r="J21" s="8" t="s">
        <v>100</v>
      </c>
      <c r="K21" s="8" t="s">
        <v>168</v>
      </c>
      <c r="L21" s="8" t="s">
        <v>169</v>
      </c>
      <c r="M21" s="11" t="s">
        <v>170</v>
      </c>
      <c r="N21" s="8"/>
    </row>
    <row r="22" spans="1:14" x14ac:dyDescent="0.25">
      <c r="A22" s="12">
        <v>21</v>
      </c>
      <c r="B22" s="8">
        <v>20140509</v>
      </c>
      <c r="C22" s="8" t="s">
        <v>171</v>
      </c>
      <c r="D22" s="9" t="s">
        <v>172</v>
      </c>
      <c r="E22" s="8" t="s">
        <v>173</v>
      </c>
      <c r="F22" s="8" t="s">
        <v>174</v>
      </c>
      <c r="G22" s="8" t="s">
        <v>175</v>
      </c>
      <c r="H22" s="10" t="s">
        <v>176</v>
      </c>
      <c r="I22" s="8" t="s">
        <v>32</v>
      </c>
      <c r="J22" s="8" t="s">
        <v>177</v>
      </c>
      <c r="K22" s="8" t="s">
        <v>178</v>
      </c>
      <c r="L22" s="8" t="s">
        <v>179</v>
      </c>
      <c r="M22" s="11" t="s">
        <v>180</v>
      </c>
      <c r="N22" s="8" t="s">
        <v>80</v>
      </c>
    </row>
    <row r="23" spans="1:14" x14ac:dyDescent="0.25">
      <c r="A23" s="7">
        <v>22</v>
      </c>
      <c r="B23" s="8">
        <v>20140510</v>
      </c>
      <c r="C23" s="20" t="s">
        <v>2731</v>
      </c>
      <c r="D23" s="16" t="s">
        <v>2732</v>
      </c>
      <c r="E23" s="16" t="s">
        <v>2733</v>
      </c>
      <c r="F23" s="16" t="s">
        <v>2734</v>
      </c>
      <c r="G23" s="17" t="s">
        <v>2735</v>
      </c>
      <c r="H23" s="17" t="s">
        <v>2736</v>
      </c>
      <c r="I23" s="16" t="s">
        <v>2737</v>
      </c>
      <c r="J23" s="16" t="s">
        <v>2738</v>
      </c>
      <c r="K23" s="13"/>
      <c r="L23" s="16" t="s">
        <v>2739</v>
      </c>
      <c r="M23" s="11" t="s">
        <v>2740</v>
      </c>
      <c r="N23" s="8"/>
    </row>
    <row r="24" spans="1:14" x14ac:dyDescent="0.25">
      <c r="A24" s="12">
        <v>23</v>
      </c>
      <c r="B24" s="8">
        <v>20140510</v>
      </c>
      <c r="C24" s="8" t="s">
        <v>181</v>
      </c>
      <c r="D24" s="9" t="s">
        <v>182</v>
      </c>
      <c r="E24" s="8" t="s">
        <v>183</v>
      </c>
      <c r="F24" s="8" t="s">
        <v>184</v>
      </c>
      <c r="G24" s="8" t="s">
        <v>54</v>
      </c>
      <c r="H24" s="10" t="s">
        <v>185</v>
      </c>
      <c r="I24" s="8" t="s">
        <v>32</v>
      </c>
      <c r="J24" s="8" t="s">
        <v>108</v>
      </c>
      <c r="K24" s="8" t="s">
        <v>186</v>
      </c>
      <c r="L24" s="8" t="s">
        <v>187</v>
      </c>
      <c r="M24" s="11" t="s">
        <v>188</v>
      </c>
      <c r="N24" s="8" t="s">
        <v>80</v>
      </c>
    </row>
    <row r="25" spans="1:14" x14ac:dyDescent="0.25">
      <c r="A25" s="7">
        <v>24</v>
      </c>
      <c r="B25" s="20">
        <v>20140511</v>
      </c>
      <c r="C25" s="15" t="s">
        <v>2741</v>
      </c>
      <c r="D25" s="16" t="s">
        <v>2742</v>
      </c>
      <c r="E25" s="16" t="s">
        <v>2743</v>
      </c>
      <c r="F25" s="16" t="s">
        <v>2734</v>
      </c>
      <c r="G25" s="17" t="s">
        <v>2735</v>
      </c>
      <c r="H25" s="16">
        <v>7701888569</v>
      </c>
      <c r="I25" s="16" t="s">
        <v>2744</v>
      </c>
      <c r="J25" s="17" t="s">
        <v>1805</v>
      </c>
      <c r="K25" s="17" t="s">
        <v>2745</v>
      </c>
      <c r="L25" s="16" t="s">
        <v>2746</v>
      </c>
      <c r="M25" s="11" t="s">
        <v>2747</v>
      </c>
      <c r="N25" s="8"/>
    </row>
    <row r="26" spans="1:14" x14ac:dyDescent="0.25">
      <c r="A26" s="12">
        <v>25</v>
      </c>
      <c r="B26" s="8">
        <v>20140511</v>
      </c>
      <c r="C26" s="8" t="s">
        <v>189</v>
      </c>
      <c r="D26" s="9" t="s">
        <v>190</v>
      </c>
      <c r="E26" s="8" t="s">
        <v>191</v>
      </c>
      <c r="F26" s="8" t="s">
        <v>192</v>
      </c>
      <c r="G26" s="8" t="s">
        <v>175</v>
      </c>
      <c r="H26" s="10">
        <f>91-9467059722</f>
        <v>-9467059631</v>
      </c>
      <c r="I26" s="8" t="s">
        <v>32</v>
      </c>
      <c r="J26" s="8" t="s">
        <v>193</v>
      </c>
      <c r="K26" s="8" t="s">
        <v>194</v>
      </c>
      <c r="L26" s="8" t="s">
        <v>195</v>
      </c>
      <c r="M26" s="11" t="s">
        <v>196</v>
      </c>
      <c r="N26" s="8"/>
    </row>
    <row r="27" spans="1:14" x14ac:dyDescent="0.25">
      <c r="A27" s="7">
        <v>26</v>
      </c>
      <c r="B27" s="8">
        <v>20140512</v>
      </c>
      <c r="C27" s="8" t="s">
        <v>197</v>
      </c>
      <c r="D27" s="9" t="s">
        <v>198</v>
      </c>
      <c r="E27" s="8" t="s">
        <v>199</v>
      </c>
      <c r="F27" s="8" t="s">
        <v>200</v>
      </c>
      <c r="G27" s="8" t="s">
        <v>7</v>
      </c>
      <c r="H27" s="10">
        <v>60177383159</v>
      </c>
      <c r="I27" s="8" t="s">
        <v>201</v>
      </c>
      <c r="J27" s="8" t="s">
        <v>202</v>
      </c>
      <c r="K27" s="8" t="s">
        <v>203</v>
      </c>
      <c r="L27" s="8" t="s">
        <v>204</v>
      </c>
      <c r="M27" s="11" t="s">
        <v>206</v>
      </c>
      <c r="N27" s="8"/>
    </row>
    <row r="28" spans="1:14" x14ac:dyDescent="0.25">
      <c r="A28" s="12">
        <v>27</v>
      </c>
      <c r="B28" s="8">
        <v>20140512</v>
      </c>
      <c r="C28" s="8" t="s">
        <v>197</v>
      </c>
      <c r="D28" s="9" t="s">
        <v>198</v>
      </c>
      <c r="E28" s="8" t="s">
        <v>199</v>
      </c>
      <c r="F28" s="8" t="s">
        <v>200</v>
      </c>
      <c r="G28" s="8" t="s">
        <v>7</v>
      </c>
      <c r="H28" s="10">
        <v>60177383159</v>
      </c>
      <c r="I28" s="8" t="s">
        <v>201</v>
      </c>
      <c r="J28" s="8" t="s">
        <v>202</v>
      </c>
      <c r="K28" s="8" t="s">
        <v>203</v>
      </c>
      <c r="L28" s="8" t="s">
        <v>205</v>
      </c>
      <c r="M28" s="11" t="s">
        <v>207</v>
      </c>
      <c r="N28" s="8"/>
    </row>
    <row r="29" spans="1:14" x14ac:dyDescent="0.25">
      <c r="A29" s="7">
        <v>28</v>
      </c>
      <c r="B29" s="8">
        <v>20140512</v>
      </c>
      <c r="C29" s="8" t="s">
        <v>208</v>
      </c>
      <c r="D29" s="9" t="s">
        <v>209</v>
      </c>
      <c r="E29" s="8" t="s">
        <v>210</v>
      </c>
      <c r="F29" s="8" t="s">
        <v>211</v>
      </c>
      <c r="G29" s="8" t="s">
        <v>139</v>
      </c>
      <c r="H29" s="10" t="s">
        <v>212</v>
      </c>
      <c r="I29" s="8" t="s">
        <v>32</v>
      </c>
      <c r="J29" s="8" t="s">
        <v>12</v>
      </c>
      <c r="K29" s="8" t="s">
        <v>213</v>
      </c>
      <c r="L29" s="8" t="s">
        <v>214</v>
      </c>
      <c r="M29" s="11" t="s">
        <v>215</v>
      </c>
      <c r="N29" s="8"/>
    </row>
    <row r="30" spans="1:14" x14ac:dyDescent="0.25">
      <c r="A30" s="12">
        <v>29</v>
      </c>
      <c r="B30" s="8">
        <v>20140512</v>
      </c>
      <c r="C30" s="8" t="s">
        <v>216</v>
      </c>
      <c r="D30" s="9" t="s">
        <v>217</v>
      </c>
      <c r="E30" s="8" t="s">
        <v>218</v>
      </c>
      <c r="F30" s="8" t="s">
        <v>219</v>
      </c>
      <c r="G30" s="8" t="s">
        <v>220</v>
      </c>
      <c r="H30" s="10" t="s">
        <v>221</v>
      </c>
      <c r="I30" s="8" t="s">
        <v>32</v>
      </c>
      <c r="J30" s="8" t="s">
        <v>222</v>
      </c>
      <c r="K30" s="8" t="s">
        <v>194</v>
      </c>
      <c r="L30" s="8" t="s">
        <v>223</v>
      </c>
      <c r="M30" s="11" t="s">
        <v>224</v>
      </c>
      <c r="N30" s="8" t="s">
        <v>156</v>
      </c>
    </row>
    <row r="31" spans="1:14" x14ac:dyDescent="0.25">
      <c r="A31" s="7">
        <v>30</v>
      </c>
      <c r="B31" s="8">
        <v>20140512</v>
      </c>
      <c r="C31" s="8" t="s">
        <v>225</v>
      </c>
      <c r="D31" s="9" t="s">
        <v>226</v>
      </c>
      <c r="E31" s="8" t="s">
        <v>83</v>
      </c>
      <c r="F31" s="8" t="s">
        <v>84</v>
      </c>
      <c r="G31" s="8" t="s">
        <v>85</v>
      </c>
      <c r="H31" s="10" t="s">
        <v>86</v>
      </c>
      <c r="I31" s="8" t="s">
        <v>227</v>
      </c>
      <c r="J31" s="8" t="s">
        <v>228</v>
      </c>
      <c r="K31" s="8" t="s">
        <v>228</v>
      </c>
      <c r="L31" s="8" t="s">
        <v>229</v>
      </c>
      <c r="M31" s="11" t="s">
        <v>230</v>
      </c>
      <c r="N31" s="8" t="s">
        <v>80</v>
      </c>
    </row>
    <row r="32" spans="1:14" x14ac:dyDescent="0.25">
      <c r="A32" s="12">
        <v>31</v>
      </c>
      <c r="B32" s="8">
        <v>20140512</v>
      </c>
      <c r="C32" s="8" t="s">
        <v>231</v>
      </c>
      <c r="D32" s="9" t="s">
        <v>232</v>
      </c>
      <c r="E32" s="8" t="s">
        <v>218</v>
      </c>
      <c r="F32" s="8" t="s">
        <v>219</v>
      </c>
      <c r="G32" s="8" t="s">
        <v>220</v>
      </c>
      <c r="H32" s="10" t="s">
        <v>233</v>
      </c>
      <c r="I32" s="8" t="s">
        <v>32</v>
      </c>
      <c r="J32" s="8" t="s">
        <v>66</v>
      </c>
      <c r="K32" s="8" t="s">
        <v>194</v>
      </c>
      <c r="L32" s="8" t="s">
        <v>234</v>
      </c>
      <c r="M32" s="11" t="s">
        <v>235</v>
      </c>
      <c r="N32" s="8" t="s">
        <v>80</v>
      </c>
    </row>
    <row r="33" spans="1:14" x14ac:dyDescent="0.25">
      <c r="A33" s="7">
        <v>32</v>
      </c>
      <c r="B33" s="8">
        <v>20140512</v>
      </c>
      <c r="C33" s="8" t="s">
        <v>236</v>
      </c>
      <c r="D33" s="9" t="s">
        <v>237</v>
      </c>
      <c r="E33" s="8" t="s">
        <v>238</v>
      </c>
      <c r="F33" s="8" t="s">
        <v>239</v>
      </c>
      <c r="G33" s="8" t="s">
        <v>106</v>
      </c>
      <c r="H33" s="10">
        <v>622187906041</v>
      </c>
      <c r="I33" s="8" t="s">
        <v>32</v>
      </c>
      <c r="J33" s="8" t="s">
        <v>66</v>
      </c>
      <c r="K33" s="13"/>
      <c r="L33" s="8" t="s">
        <v>240</v>
      </c>
      <c r="M33" s="11" t="s">
        <v>241</v>
      </c>
      <c r="N33" s="8"/>
    </row>
    <row r="34" spans="1:14" x14ac:dyDescent="0.25">
      <c r="A34" s="12">
        <v>33</v>
      </c>
      <c r="B34" s="8">
        <v>20140512</v>
      </c>
      <c r="C34" s="8" t="s">
        <v>197</v>
      </c>
      <c r="D34" s="9" t="s">
        <v>198</v>
      </c>
      <c r="E34" s="8" t="s">
        <v>199</v>
      </c>
      <c r="F34" s="8" t="s">
        <v>200</v>
      </c>
      <c r="G34" s="8" t="s">
        <v>7</v>
      </c>
      <c r="H34" s="10">
        <v>60177383159</v>
      </c>
      <c r="I34" s="8" t="s">
        <v>201</v>
      </c>
      <c r="J34" s="8" t="s">
        <v>202</v>
      </c>
      <c r="K34" s="8" t="s">
        <v>203</v>
      </c>
      <c r="L34" s="8" t="s">
        <v>204</v>
      </c>
      <c r="M34" s="11" t="s">
        <v>1349</v>
      </c>
      <c r="N34" s="8"/>
    </row>
    <row r="35" spans="1:14" x14ac:dyDescent="0.25">
      <c r="A35" s="7">
        <v>34</v>
      </c>
      <c r="B35" s="8">
        <v>20140512</v>
      </c>
      <c r="C35" s="8" t="s">
        <v>242</v>
      </c>
      <c r="D35" s="9" t="s">
        <v>243</v>
      </c>
      <c r="E35" s="8" t="s">
        <v>244</v>
      </c>
      <c r="F35" s="8" t="s">
        <v>245</v>
      </c>
      <c r="G35" s="8" t="s">
        <v>246</v>
      </c>
      <c r="H35" s="10">
        <v>709250291</v>
      </c>
      <c r="I35" s="8" t="s">
        <v>32</v>
      </c>
      <c r="J35" s="8" t="s">
        <v>247</v>
      </c>
      <c r="K35" s="8" t="s">
        <v>33</v>
      </c>
      <c r="L35" s="8" t="s">
        <v>248</v>
      </c>
      <c r="M35" s="11" t="s">
        <v>249</v>
      </c>
      <c r="N35" s="8"/>
    </row>
    <row r="36" spans="1:14" x14ac:dyDescent="0.25">
      <c r="A36" s="12">
        <v>35</v>
      </c>
      <c r="B36" s="8">
        <v>20140512</v>
      </c>
      <c r="C36" s="8" t="s">
        <v>250</v>
      </c>
      <c r="D36" s="9" t="s">
        <v>251</v>
      </c>
      <c r="E36" s="8" t="s">
        <v>218</v>
      </c>
      <c r="F36" s="8" t="s">
        <v>219</v>
      </c>
      <c r="G36" s="8" t="s">
        <v>220</v>
      </c>
      <c r="H36" s="10" t="s">
        <v>252</v>
      </c>
      <c r="I36" s="8" t="s">
        <v>32</v>
      </c>
      <c r="J36" s="8" t="s">
        <v>253</v>
      </c>
      <c r="K36" s="13" t="s">
        <v>194</v>
      </c>
      <c r="L36" s="8" t="s">
        <v>254</v>
      </c>
      <c r="M36" s="11" t="s">
        <v>255</v>
      </c>
      <c r="N36" s="8"/>
    </row>
    <row r="37" spans="1:14" x14ac:dyDescent="0.25">
      <c r="A37" s="7">
        <v>36</v>
      </c>
      <c r="B37" s="8">
        <v>20140512</v>
      </c>
      <c r="C37" s="8" t="s">
        <v>571</v>
      </c>
      <c r="D37" s="9" t="s">
        <v>572</v>
      </c>
      <c r="E37" s="8" t="s">
        <v>573</v>
      </c>
      <c r="F37" s="8" t="s">
        <v>574</v>
      </c>
      <c r="G37" s="8" t="s">
        <v>76</v>
      </c>
      <c r="H37" s="10" t="s">
        <v>575</v>
      </c>
      <c r="I37" s="8" t="s">
        <v>576</v>
      </c>
      <c r="J37" s="8" t="s">
        <v>577</v>
      </c>
      <c r="K37" s="8" t="s">
        <v>577</v>
      </c>
      <c r="L37" s="8" t="s">
        <v>578</v>
      </c>
      <c r="M37" s="11" t="s">
        <v>579</v>
      </c>
      <c r="N37" s="8"/>
    </row>
    <row r="38" spans="1:14" x14ac:dyDescent="0.25">
      <c r="A38" s="12">
        <v>37</v>
      </c>
      <c r="B38" s="8">
        <v>20140513</v>
      </c>
      <c r="C38" s="8" t="s">
        <v>256</v>
      </c>
      <c r="D38" s="9" t="s">
        <v>257</v>
      </c>
      <c r="E38" s="8" t="s">
        <v>258</v>
      </c>
      <c r="F38" s="8" t="s">
        <v>259</v>
      </c>
      <c r="G38" s="8" t="s">
        <v>1351</v>
      </c>
      <c r="H38" s="10" t="s">
        <v>261</v>
      </c>
      <c r="I38" s="8" t="s">
        <v>32</v>
      </c>
      <c r="J38" s="8" t="s">
        <v>108</v>
      </c>
      <c r="K38" s="8" t="s">
        <v>89</v>
      </c>
      <c r="L38" s="8" t="s">
        <v>262</v>
      </c>
      <c r="M38" s="11" t="s">
        <v>263</v>
      </c>
      <c r="N38" s="8"/>
    </row>
    <row r="39" spans="1:14" x14ac:dyDescent="0.25">
      <c r="A39" s="7">
        <v>38</v>
      </c>
      <c r="B39" s="8">
        <v>20140513</v>
      </c>
      <c r="C39" s="8" t="s">
        <v>264</v>
      </c>
      <c r="D39" s="9" t="s">
        <v>265</v>
      </c>
      <c r="E39" s="8" t="s">
        <v>266</v>
      </c>
      <c r="F39" s="8" t="s">
        <v>267</v>
      </c>
      <c r="G39" s="8" t="s">
        <v>21</v>
      </c>
      <c r="H39" s="10" t="s">
        <v>268</v>
      </c>
      <c r="I39" s="8" t="s">
        <v>32</v>
      </c>
      <c r="J39" s="8" t="s">
        <v>269</v>
      </c>
      <c r="K39" s="13"/>
      <c r="L39" s="8" t="s">
        <v>270</v>
      </c>
      <c r="M39" s="11" t="s">
        <v>271</v>
      </c>
      <c r="N39" s="8"/>
    </row>
    <row r="40" spans="1:14" x14ac:dyDescent="0.25">
      <c r="A40" s="12">
        <v>39</v>
      </c>
      <c r="B40" s="20">
        <v>20140513</v>
      </c>
      <c r="C40" s="20" t="s">
        <v>2755</v>
      </c>
      <c r="D40" s="16" t="s">
        <v>2756</v>
      </c>
      <c r="E40" s="16" t="s">
        <v>446</v>
      </c>
      <c r="F40" s="16" t="s">
        <v>447</v>
      </c>
      <c r="G40" s="17" t="s">
        <v>106</v>
      </c>
      <c r="H40" s="17" t="s">
        <v>448</v>
      </c>
      <c r="I40" s="16" t="s">
        <v>417</v>
      </c>
      <c r="J40" s="16" t="s">
        <v>253</v>
      </c>
      <c r="K40" s="16" t="s">
        <v>2757</v>
      </c>
      <c r="L40" s="16" t="s">
        <v>2758</v>
      </c>
      <c r="M40" s="11" t="s">
        <v>2759</v>
      </c>
      <c r="N40" s="8"/>
    </row>
    <row r="41" spans="1:14" x14ac:dyDescent="0.25">
      <c r="A41" s="7">
        <v>40</v>
      </c>
      <c r="B41" s="8">
        <v>20140513</v>
      </c>
      <c r="C41" s="8" t="s">
        <v>272</v>
      </c>
      <c r="D41" s="9" t="s">
        <v>273</v>
      </c>
      <c r="E41" s="8" t="s">
        <v>274</v>
      </c>
      <c r="F41" s="8" t="s">
        <v>275</v>
      </c>
      <c r="G41" s="8" t="s">
        <v>124</v>
      </c>
      <c r="H41" s="10">
        <v>1026823227</v>
      </c>
      <c r="I41" s="8" t="s">
        <v>276</v>
      </c>
      <c r="J41" s="8" t="s">
        <v>277</v>
      </c>
      <c r="K41" s="8" t="s">
        <v>278</v>
      </c>
      <c r="L41" s="8" t="s">
        <v>279</v>
      </c>
      <c r="M41" s="11" t="s">
        <v>280</v>
      </c>
      <c r="N41" s="8"/>
    </row>
    <row r="42" spans="1:14" x14ac:dyDescent="0.25">
      <c r="A42" s="12">
        <v>41</v>
      </c>
      <c r="B42" s="8">
        <v>20140513</v>
      </c>
      <c r="C42" s="8" t="s">
        <v>281</v>
      </c>
      <c r="D42" s="9" t="s">
        <v>283</v>
      </c>
      <c r="E42" s="8" t="s">
        <v>282</v>
      </c>
      <c r="F42" s="8" t="s">
        <v>284</v>
      </c>
      <c r="G42" s="8" t="s">
        <v>124</v>
      </c>
      <c r="H42" s="10" t="s">
        <v>285</v>
      </c>
      <c r="I42" s="8" t="s">
        <v>286</v>
      </c>
      <c r="J42" s="8" t="s">
        <v>287</v>
      </c>
      <c r="K42" s="8" t="s">
        <v>288</v>
      </c>
      <c r="L42" s="8" t="s">
        <v>289</v>
      </c>
      <c r="M42" s="11" t="s">
        <v>346</v>
      </c>
      <c r="N42" s="8"/>
    </row>
    <row r="43" spans="1:14" x14ac:dyDescent="0.25">
      <c r="A43" s="7">
        <v>42</v>
      </c>
      <c r="B43" s="8">
        <v>20140513</v>
      </c>
      <c r="C43" s="8" t="s">
        <v>290</v>
      </c>
      <c r="D43" s="9" t="s">
        <v>291</v>
      </c>
      <c r="E43" s="8" t="s">
        <v>282</v>
      </c>
      <c r="F43" s="8" t="s">
        <v>292</v>
      </c>
      <c r="G43" s="8" t="s">
        <v>124</v>
      </c>
      <c r="H43" s="10" t="s">
        <v>293</v>
      </c>
      <c r="I43" s="8" t="s">
        <v>276</v>
      </c>
      <c r="J43" s="8" t="s">
        <v>277</v>
      </c>
      <c r="K43" s="8" t="s">
        <v>294</v>
      </c>
      <c r="L43" s="8" t="s">
        <v>295</v>
      </c>
      <c r="M43" s="11" t="s">
        <v>345</v>
      </c>
      <c r="N43" s="8"/>
    </row>
    <row r="44" spans="1:14" x14ac:dyDescent="0.25">
      <c r="A44" s="12">
        <v>43</v>
      </c>
      <c r="B44" s="8">
        <v>20140513</v>
      </c>
      <c r="C44" s="8" t="s">
        <v>296</v>
      </c>
      <c r="D44" s="9" t="s">
        <v>297</v>
      </c>
      <c r="E44" s="8" t="s">
        <v>298</v>
      </c>
      <c r="F44" s="8" t="s">
        <v>299</v>
      </c>
      <c r="G44" s="8" t="s">
        <v>1351</v>
      </c>
      <c r="H44" s="10" t="s">
        <v>300</v>
      </c>
      <c r="I44" s="8" t="s">
        <v>301</v>
      </c>
      <c r="J44" s="8" t="s">
        <v>302</v>
      </c>
      <c r="K44" s="8" t="s">
        <v>303</v>
      </c>
      <c r="L44" s="8" t="s">
        <v>304</v>
      </c>
      <c r="M44" s="11" t="s">
        <v>344</v>
      </c>
      <c r="N44" s="8" t="s">
        <v>156</v>
      </c>
    </row>
    <row r="45" spans="1:14" x14ac:dyDescent="0.25">
      <c r="A45" s="7">
        <v>44</v>
      </c>
      <c r="B45" s="8">
        <v>20140513</v>
      </c>
      <c r="C45" s="8" t="s">
        <v>305</v>
      </c>
      <c r="D45" s="9" t="s">
        <v>306</v>
      </c>
      <c r="E45" s="8" t="s">
        <v>258</v>
      </c>
      <c r="F45" s="8" t="s">
        <v>307</v>
      </c>
      <c r="G45" s="8" t="s">
        <v>1351</v>
      </c>
      <c r="H45" s="10" t="s">
        <v>308</v>
      </c>
      <c r="I45" s="8" t="s">
        <v>309</v>
      </c>
      <c r="J45" s="8" t="s">
        <v>310</v>
      </c>
      <c r="K45" s="8" t="s">
        <v>311</v>
      </c>
      <c r="L45" s="8" t="s">
        <v>312</v>
      </c>
      <c r="M45" s="11" t="s">
        <v>347</v>
      </c>
      <c r="N45" s="8"/>
    </row>
    <row r="46" spans="1:14" x14ac:dyDescent="0.25">
      <c r="A46" s="12">
        <v>45</v>
      </c>
      <c r="B46" s="8">
        <v>20140513</v>
      </c>
      <c r="C46" s="8" t="s">
        <v>313</v>
      </c>
      <c r="D46" s="8" t="s">
        <v>314</v>
      </c>
      <c r="E46" s="8" t="s">
        <v>315</v>
      </c>
      <c r="F46" s="8" t="s">
        <v>316</v>
      </c>
      <c r="G46" s="8" t="s">
        <v>7</v>
      </c>
      <c r="H46" s="10" t="s">
        <v>317</v>
      </c>
      <c r="I46" s="8" t="s">
        <v>318</v>
      </c>
      <c r="J46" s="8" t="s">
        <v>319</v>
      </c>
      <c r="K46" s="8" t="s">
        <v>320</v>
      </c>
      <c r="L46" s="8" t="s">
        <v>318</v>
      </c>
      <c r="M46" s="11" t="s">
        <v>348</v>
      </c>
      <c r="N46" s="8" t="s">
        <v>80</v>
      </c>
    </row>
    <row r="47" spans="1:14" x14ac:dyDescent="0.25">
      <c r="A47" s="7">
        <v>46</v>
      </c>
      <c r="B47" s="8">
        <v>20140513</v>
      </c>
      <c r="C47" s="8" t="s">
        <v>321</v>
      </c>
      <c r="D47" s="9" t="s">
        <v>322</v>
      </c>
      <c r="E47" s="8" t="s">
        <v>323</v>
      </c>
      <c r="F47" s="8" t="s">
        <v>324</v>
      </c>
      <c r="G47" s="8" t="s">
        <v>139</v>
      </c>
      <c r="H47" s="10" t="s">
        <v>325</v>
      </c>
      <c r="I47" s="8" t="s">
        <v>32</v>
      </c>
      <c r="J47" s="8" t="s">
        <v>33</v>
      </c>
      <c r="K47" s="8" t="s">
        <v>253</v>
      </c>
      <c r="L47" s="8" t="s">
        <v>326</v>
      </c>
      <c r="M47" s="11" t="s">
        <v>350</v>
      </c>
      <c r="N47" s="8" t="s">
        <v>156</v>
      </c>
    </row>
    <row r="48" spans="1:14" x14ac:dyDescent="0.25">
      <c r="A48" s="12">
        <v>47</v>
      </c>
      <c r="B48" s="8">
        <v>20140513</v>
      </c>
      <c r="C48" s="20" t="s">
        <v>2760</v>
      </c>
      <c r="D48" s="17" t="s">
        <v>2761</v>
      </c>
      <c r="E48" s="16" t="s">
        <v>2762</v>
      </c>
      <c r="F48" s="16" t="s">
        <v>2763</v>
      </c>
      <c r="G48" s="17" t="s">
        <v>106</v>
      </c>
      <c r="H48" s="17">
        <v>622187906041</v>
      </c>
      <c r="I48" s="16" t="s">
        <v>2764</v>
      </c>
      <c r="J48" s="16" t="s">
        <v>2765</v>
      </c>
      <c r="K48" s="16" t="s">
        <v>2766</v>
      </c>
      <c r="L48" s="16" t="s">
        <v>2767</v>
      </c>
      <c r="M48" s="11" t="s">
        <v>2768</v>
      </c>
      <c r="N48" s="8"/>
    </row>
    <row r="49" spans="1:14" x14ac:dyDescent="0.25">
      <c r="A49" s="7">
        <v>48</v>
      </c>
      <c r="B49" s="8">
        <v>20140513</v>
      </c>
      <c r="C49" s="8" t="s">
        <v>335</v>
      </c>
      <c r="D49" s="9" t="s">
        <v>336</v>
      </c>
      <c r="E49" s="8" t="s">
        <v>337</v>
      </c>
      <c r="F49" s="8" t="s">
        <v>338</v>
      </c>
      <c r="G49" s="8" t="s">
        <v>339</v>
      </c>
      <c r="H49" s="10" t="s">
        <v>340</v>
      </c>
      <c r="I49" s="8" t="s">
        <v>32</v>
      </c>
      <c r="J49" s="8" t="s">
        <v>341</v>
      </c>
      <c r="K49" s="8" t="s">
        <v>342</v>
      </c>
      <c r="L49" s="8" t="s">
        <v>343</v>
      </c>
      <c r="M49" s="11" t="s">
        <v>351</v>
      </c>
      <c r="N49" s="8" t="s">
        <v>80</v>
      </c>
    </row>
    <row r="50" spans="1:14" x14ac:dyDescent="0.25">
      <c r="A50" s="12">
        <v>49</v>
      </c>
      <c r="B50" s="8">
        <v>20140513</v>
      </c>
      <c r="C50" s="8" t="s">
        <v>327</v>
      </c>
      <c r="D50" s="8" t="s">
        <v>328</v>
      </c>
      <c r="E50" s="8" t="s">
        <v>329</v>
      </c>
      <c r="F50" s="8" t="s">
        <v>330</v>
      </c>
      <c r="G50" s="8" t="s">
        <v>54</v>
      </c>
      <c r="H50" s="10" t="s">
        <v>331</v>
      </c>
      <c r="I50" s="8" t="s">
        <v>89</v>
      </c>
      <c r="J50" s="8" t="s">
        <v>332</v>
      </c>
      <c r="K50" s="8" t="s">
        <v>333</v>
      </c>
      <c r="L50" s="8" t="s">
        <v>334</v>
      </c>
      <c r="M50" s="11" t="s">
        <v>349</v>
      </c>
      <c r="N50" s="8" t="s">
        <v>80</v>
      </c>
    </row>
    <row r="51" spans="1:14" x14ac:dyDescent="0.25">
      <c r="A51" s="7">
        <v>50</v>
      </c>
      <c r="B51" s="8">
        <v>20140513</v>
      </c>
      <c r="C51" s="8" t="s">
        <v>352</v>
      </c>
      <c r="D51" s="9" t="s">
        <v>353</v>
      </c>
      <c r="E51" s="8" t="s">
        <v>266</v>
      </c>
      <c r="F51" s="8" t="s">
        <v>354</v>
      </c>
      <c r="G51" s="8" t="s">
        <v>21</v>
      </c>
      <c r="H51" s="10">
        <v>95425008071</v>
      </c>
      <c r="I51" s="8" t="s">
        <v>355</v>
      </c>
      <c r="J51" s="13"/>
      <c r="K51" s="8" t="s">
        <v>355</v>
      </c>
      <c r="L51" s="8" t="s">
        <v>355</v>
      </c>
      <c r="M51" s="11" t="s">
        <v>356</v>
      </c>
      <c r="N51" s="8"/>
    </row>
    <row r="52" spans="1:14" x14ac:dyDescent="0.25">
      <c r="A52" s="12">
        <v>51</v>
      </c>
      <c r="B52" s="8">
        <v>20140513</v>
      </c>
      <c r="C52" s="8" t="s">
        <v>357</v>
      </c>
      <c r="D52" s="9" t="s">
        <v>358</v>
      </c>
      <c r="E52" s="8" t="s">
        <v>359</v>
      </c>
      <c r="F52" s="8" t="s">
        <v>360</v>
      </c>
      <c r="G52" s="8" t="s">
        <v>124</v>
      </c>
      <c r="H52" s="10">
        <v>821036580984</v>
      </c>
      <c r="I52" s="8" t="s">
        <v>361</v>
      </c>
      <c r="J52" s="8" t="s">
        <v>362</v>
      </c>
      <c r="K52" s="8" t="s">
        <v>363</v>
      </c>
      <c r="L52" s="8" t="s">
        <v>364</v>
      </c>
      <c r="M52" s="11" t="s">
        <v>365</v>
      </c>
      <c r="N52" s="8"/>
    </row>
    <row r="53" spans="1:14" x14ac:dyDescent="0.25">
      <c r="A53" s="7">
        <v>52</v>
      </c>
      <c r="B53" s="8">
        <v>20140513</v>
      </c>
      <c r="C53" s="8" t="s">
        <v>366</v>
      </c>
      <c r="D53" s="9" t="s">
        <v>367</v>
      </c>
      <c r="E53" s="8" t="s">
        <v>368</v>
      </c>
      <c r="F53" s="8" t="s">
        <v>369</v>
      </c>
      <c r="G53" s="8" t="s">
        <v>175</v>
      </c>
      <c r="H53" s="10" t="s">
        <v>370</v>
      </c>
      <c r="I53" s="8" t="s">
        <v>32</v>
      </c>
      <c r="J53" s="8" t="s">
        <v>33</v>
      </c>
      <c r="K53" s="8" t="s">
        <v>33</v>
      </c>
      <c r="L53" s="8" t="s">
        <v>371</v>
      </c>
      <c r="M53" s="11" t="s">
        <v>372</v>
      </c>
      <c r="N53" s="8" t="s">
        <v>80</v>
      </c>
    </row>
    <row r="54" spans="1:14" x14ac:dyDescent="0.25">
      <c r="A54" s="12">
        <v>53</v>
      </c>
      <c r="B54" s="8">
        <v>20140513</v>
      </c>
      <c r="C54" s="8" t="s">
        <v>373</v>
      </c>
      <c r="D54" s="9" t="s">
        <v>374</v>
      </c>
      <c r="E54" s="8" t="s">
        <v>375</v>
      </c>
      <c r="F54" s="8" t="s">
        <v>376</v>
      </c>
      <c r="G54" s="8" t="s">
        <v>148</v>
      </c>
      <c r="H54" s="10">
        <v>6565165565</v>
      </c>
      <c r="I54" s="8" t="s">
        <v>32</v>
      </c>
      <c r="J54" s="8" t="s">
        <v>33</v>
      </c>
      <c r="K54" s="8" t="s">
        <v>377</v>
      </c>
      <c r="L54" s="8" t="s">
        <v>378</v>
      </c>
      <c r="M54" s="11" t="s">
        <v>379</v>
      </c>
      <c r="N54" s="8"/>
    </row>
    <row r="55" spans="1:14" x14ac:dyDescent="0.25">
      <c r="A55" s="7">
        <v>54</v>
      </c>
      <c r="B55" s="8">
        <v>20140513</v>
      </c>
      <c r="C55" s="8" t="s">
        <v>380</v>
      </c>
      <c r="D55" s="9" t="s">
        <v>381</v>
      </c>
      <c r="E55" s="8" t="s">
        <v>382</v>
      </c>
      <c r="F55" s="8" t="s">
        <v>383</v>
      </c>
      <c r="G55" s="8" t="s">
        <v>54</v>
      </c>
      <c r="H55" s="10" t="s">
        <v>384</v>
      </c>
      <c r="I55" s="8" t="s">
        <v>385</v>
      </c>
      <c r="J55" s="8" t="s">
        <v>386</v>
      </c>
      <c r="K55" s="8" t="s">
        <v>387</v>
      </c>
      <c r="L55" s="8" t="s">
        <v>388</v>
      </c>
      <c r="M55" s="11" t="s">
        <v>389</v>
      </c>
      <c r="N55" s="8" t="s">
        <v>80</v>
      </c>
    </row>
    <row r="56" spans="1:14" x14ac:dyDescent="0.25">
      <c r="A56" s="12">
        <v>55</v>
      </c>
      <c r="B56" s="8">
        <v>20140513</v>
      </c>
      <c r="C56" s="8" t="s">
        <v>390</v>
      </c>
      <c r="D56" s="9" t="s">
        <v>391</v>
      </c>
      <c r="E56" s="8" t="s">
        <v>392</v>
      </c>
      <c r="F56" s="8" t="s">
        <v>393</v>
      </c>
      <c r="G56" s="8" t="s">
        <v>1351</v>
      </c>
      <c r="H56" s="10">
        <v>886973210924</v>
      </c>
      <c r="I56" s="8" t="s">
        <v>32</v>
      </c>
      <c r="J56" s="8" t="s">
        <v>394</v>
      </c>
      <c r="K56" s="8" t="s">
        <v>395</v>
      </c>
      <c r="L56" s="8" t="s">
        <v>396</v>
      </c>
      <c r="M56" s="11" t="s">
        <v>397</v>
      </c>
      <c r="N56" s="8"/>
    </row>
    <row r="57" spans="1:14" x14ac:dyDescent="0.25">
      <c r="A57" s="7">
        <v>56</v>
      </c>
      <c r="B57" s="8">
        <v>20140513</v>
      </c>
      <c r="C57" s="8" t="s">
        <v>398</v>
      </c>
      <c r="D57" s="9" t="s">
        <v>399</v>
      </c>
      <c r="E57" s="8" t="s">
        <v>400</v>
      </c>
      <c r="F57" s="8" t="s">
        <v>401</v>
      </c>
      <c r="G57" s="8" t="s">
        <v>21</v>
      </c>
      <c r="H57" s="10" t="s">
        <v>402</v>
      </c>
      <c r="I57" s="8" t="s">
        <v>403</v>
      </c>
      <c r="J57" s="13"/>
      <c r="K57" s="13"/>
      <c r="L57" s="8" t="s">
        <v>403</v>
      </c>
      <c r="M57" s="11" t="s">
        <v>404</v>
      </c>
      <c r="N57" s="8"/>
    </row>
    <row r="58" spans="1:14" x14ac:dyDescent="0.25">
      <c r="A58" s="12">
        <v>57</v>
      </c>
      <c r="B58" s="8">
        <v>20140514</v>
      </c>
      <c r="C58" s="8" t="s">
        <v>405</v>
      </c>
      <c r="D58" s="9" t="s">
        <v>406</v>
      </c>
      <c r="E58" s="8" t="s">
        <v>407</v>
      </c>
      <c r="F58" s="8" t="s">
        <v>408</v>
      </c>
      <c r="G58" s="8" t="s">
        <v>54</v>
      </c>
      <c r="H58" s="10" t="s">
        <v>409</v>
      </c>
      <c r="I58" s="8" t="s">
        <v>89</v>
      </c>
      <c r="J58" s="8" t="s">
        <v>410</v>
      </c>
      <c r="K58" s="13"/>
      <c r="L58" s="8" t="s">
        <v>411</v>
      </c>
      <c r="M58" s="11" t="s">
        <v>412</v>
      </c>
      <c r="N58" s="8" t="s">
        <v>80</v>
      </c>
    </row>
    <row r="59" spans="1:14" x14ac:dyDescent="0.25">
      <c r="A59" s="7">
        <v>58</v>
      </c>
      <c r="B59" s="8">
        <v>20140514</v>
      </c>
      <c r="C59" s="8" t="s">
        <v>413</v>
      </c>
      <c r="D59" s="9" t="s">
        <v>414</v>
      </c>
      <c r="E59" s="8" t="s">
        <v>415</v>
      </c>
      <c r="F59" s="8" t="s">
        <v>416</v>
      </c>
      <c r="G59" s="8" t="s">
        <v>106</v>
      </c>
      <c r="H59" s="10">
        <v>62451485050</v>
      </c>
      <c r="I59" s="8" t="s">
        <v>417</v>
      </c>
      <c r="J59" s="8" t="s">
        <v>418</v>
      </c>
      <c r="K59" s="13"/>
      <c r="L59" s="8" t="s">
        <v>419</v>
      </c>
      <c r="M59" s="11" t="s">
        <v>420</v>
      </c>
      <c r="N59" s="8" t="s">
        <v>80</v>
      </c>
    </row>
    <row r="60" spans="1:14" x14ac:dyDescent="0.25">
      <c r="A60" s="12">
        <v>59</v>
      </c>
      <c r="B60" s="8">
        <v>20140514</v>
      </c>
      <c r="C60" s="8" t="s">
        <v>421</v>
      </c>
      <c r="D60" s="9" t="s">
        <v>422</v>
      </c>
      <c r="E60" s="8" t="s">
        <v>423</v>
      </c>
      <c r="F60" s="8" t="s">
        <v>424</v>
      </c>
      <c r="G60" s="8" t="s">
        <v>124</v>
      </c>
      <c r="H60" s="10" t="s">
        <v>425</v>
      </c>
      <c r="I60" s="8" t="s">
        <v>426</v>
      </c>
      <c r="J60" s="8" t="s">
        <v>427</v>
      </c>
      <c r="K60" s="8" t="s">
        <v>428</v>
      </c>
      <c r="L60" s="8" t="s">
        <v>429</v>
      </c>
      <c r="M60" s="11" t="s">
        <v>430</v>
      </c>
      <c r="N60" s="8"/>
    </row>
    <row r="61" spans="1:14" x14ac:dyDescent="0.25">
      <c r="A61" s="7">
        <v>60</v>
      </c>
      <c r="B61" s="8">
        <v>20140514</v>
      </c>
      <c r="C61" s="8" t="s">
        <v>431</v>
      </c>
      <c r="D61" s="9" t="s">
        <v>432</v>
      </c>
      <c r="E61" s="8" t="s">
        <v>433</v>
      </c>
      <c r="F61" s="8" t="s">
        <v>434</v>
      </c>
      <c r="G61" s="8" t="s">
        <v>106</v>
      </c>
      <c r="H61" s="10" t="s">
        <v>435</v>
      </c>
      <c r="I61" s="8" t="s">
        <v>10</v>
      </c>
      <c r="J61" s="8" t="s">
        <v>99</v>
      </c>
      <c r="K61" s="8" t="s">
        <v>247</v>
      </c>
      <c r="L61" s="8" t="s">
        <v>436</v>
      </c>
      <c r="M61" s="11" t="s">
        <v>2777</v>
      </c>
      <c r="N61" s="8"/>
    </row>
    <row r="62" spans="1:14" x14ac:dyDescent="0.25">
      <c r="A62" s="12">
        <v>61</v>
      </c>
      <c r="B62" s="8">
        <v>20140514</v>
      </c>
      <c r="C62" s="15" t="s">
        <v>2769</v>
      </c>
      <c r="D62" s="16" t="s">
        <v>2770</v>
      </c>
      <c r="E62" s="16" t="s">
        <v>2771</v>
      </c>
      <c r="F62" s="16" t="s">
        <v>2772</v>
      </c>
      <c r="G62" s="17" t="s">
        <v>85</v>
      </c>
      <c r="H62" s="16" t="s">
        <v>2773</v>
      </c>
      <c r="I62" s="16" t="s">
        <v>2774</v>
      </c>
      <c r="J62" s="16" t="s">
        <v>540</v>
      </c>
      <c r="K62" s="16" t="s">
        <v>2437</v>
      </c>
      <c r="L62" s="16" t="s">
        <v>2775</v>
      </c>
      <c r="M62" s="11" t="s">
        <v>2776</v>
      </c>
      <c r="N62" s="8" t="s">
        <v>80</v>
      </c>
    </row>
    <row r="63" spans="1:14" x14ac:dyDescent="0.25">
      <c r="A63" s="7">
        <v>62</v>
      </c>
      <c r="B63" s="8">
        <v>20140514</v>
      </c>
      <c r="C63" s="8" t="s">
        <v>437</v>
      </c>
      <c r="D63" s="9" t="s">
        <v>438</v>
      </c>
      <c r="E63" s="8" t="s">
        <v>439</v>
      </c>
      <c r="F63" s="8" t="s">
        <v>440</v>
      </c>
      <c r="G63" s="8" t="s">
        <v>1351</v>
      </c>
      <c r="H63" s="10" t="s">
        <v>441</v>
      </c>
      <c r="I63" s="8" t="s">
        <v>32</v>
      </c>
      <c r="J63" s="8" t="s">
        <v>222</v>
      </c>
      <c r="K63" s="8" t="s">
        <v>442</v>
      </c>
      <c r="L63" s="8" t="s">
        <v>442</v>
      </c>
      <c r="M63" s="11" t="s">
        <v>443</v>
      </c>
      <c r="N63" s="8" t="s">
        <v>80</v>
      </c>
    </row>
    <row r="64" spans="1:14" x14ac:dyDescent="0.25">
      <c r="A64" s="12">
        <v>63</v>
      </c>
      <c r="B64" s="8">
        <v>20140514</v>
      </c>
      <c r="C64" s="8" t="s">
        <v>444</v>
      </c>
      <c r="D64" s="9" t="s">
        <v>445</v>
      </c>
      <c r="E64" s="8" t="s">
        <v>446</v>
      </c>
      <c r="F64" s="8" t="s">
        <v>447</v>
      </c>
      <c r="G64" s="8" t="s">
        <v>106</v>
      </c>
      <c r="H64" s="10" t="s">
        <v>448</v>
      </c>
      <c r="I64" s="8" t="s">
        <v>417</v>
      </c>
      <c r="J64" s="8" t="s">
        <v>12</v>
      </c>
      <c r="K64" s="8" t="s">
        <v>449</v>
      </c>
      <c r="L64" s="8" t="s">
        <v>450</v>
      </c>
      <c r="M64" s="11" t="s">
        <v>451</v>
      </c>
      <c r="N64" s="8"/>
    </row>
    <row r="65" spans="1:14" x14ac:dyDescent="0.25">
      <c r="A65" s="7">
        <v>64</v>
      </c>
      <c r="B65" s="8">
        <v>20140514</v>
      </c>
      <c r="C65" s="8" t="s">
        <v>452</v>
      </c>
      <c r="D65" s="9" t="s">
        <v>453</v>
      </c>
      <c r="E65" s="8" t="s">
        <v>454</v>
      </c>
      <c r="F65" s="8" t="s">
        <v>455</v>
      </c>
      <c r="G65" s="8" t="s">
        <v>124</v>
      </c>
      <c r="H65" s="10" t="s">
        <v>456</v>
      </c>
      <c r="I65" s="8" t="s">
        <v>32</v>
      </c>
      <c r="J65" s="8" t="s">
        <v>457</v>
      </c>
      <c r="K65" s="8" t="s">
        <v>458</v>
      </c>
      <c r="L65" s="8" t="s">
        <v>459</v>
      </c>
      <c r="M65" s="11" t="s">
        <v>460</v>
      </c>
      <c r="N65" s="8"/>
    </row>
    <row r="66" spans="1:14" x14ac:dyDescent="0.25">
      <c r="A66" s="12">
        <v>65</v>
      </c>
      <c r="B66" s="8">
        <v>20140514</v>
      </c>
      <c r="C66" s="8" t="s">
        <v>461</v>
      </c>
      <c r="D66" s="9" t="s">
        <v>462</v>
      </c>
      <c r="E66" s="8" t="s">
        <v>423</v>
      </c>
      <c r="F66" s="8" t="s">
        <v>463</v>
      </c>
      <c r="G66" s="8" t="s">
        <v>124</v>
      </c>
      <c r="H66" s="10" t="s">
        <v>464</v>
      </c>
      <c r="I66" s="8" t="s">
        <v>385</v>
      </c>
      <c r="J66" s="8" t="s">
        <v>465</v>
      </c>
      <c r="K66" s="8" t="s">
        <v>228</v>
      </c>
      <c r="L66" s="8" t="s">
        <v>466</v>
      </c>
      <c r="M66" s="11" t="s">
        <v>467</v>
      </c>
      <c r="N66" s="8" t="s">
        <v>80</v>
      </c>
    </row>
    <row r="67" spans="1:14" ht="19.5" customHeight="1" x14ac:dyDescent="0.25">
      <c r="A67" s="7">
        <v>66</v>
      </c>
      <c r="B67" s="8">
        <v>20140514</v>
      </c>
      <c r="C67" s="8" t="s">
        <v>468</v>
      </c>
      <c r="D67" s="9" t="s">
        <v>469</v>
      </c>
      <c r="E67" s="8" t="s">
        <v>470</v>
      </c>
      <c r="F67" s="8" t="s">
        <v>471</v>
      </c>
      <c r="G67" s="8" t="s">
        <v>54</v>
      </c>
      <c r="H67" s="10" t="s">
        <v>472</v>
      </c>
      <c r="I67" s="8" t="s">
        <v>301</v>
      </c>
      <c r="J67" s="8" t="s">
        <v>473</v>
      </c>
      <c r="K67" s="8" t="s">
        <v>89</v>
      </c>
      <c r="L67" s="8" t="s">
        <v>474</v>
      </c>
      <c r="M67" s="11" t="s">
        <v>475</v>
      </c>
      <c r="N67" s="8"/>
    </row>
    <row r="68" spans="1:14" x14ac:dyDescent="0.25">
      <c r="A68" s="12">
        <v>67</v>
      </c>
      <c r="B68" s="8">
        <v>20140514</v>
      </c>
      <c r="C68" s="8" t="s">
        <v>476</v>
      </c>
      <c r="D68" s="9" t="s">
        <v>477</v>
      </c>
      <c r="E68" s="8" t="s">
        <v>478</v>
      </c>
      <c r="F68" s="8" t="s">
        <v>479</v>
      </c>
      <c r="G68" s="8" t="s">
        <v>480</v>
      </c>
      <c r="H68" s="10" t="s">
        <v>481</v>
      </c>
      <c r="I68" s="8" t="s">
        <v>227</v>
      </c>
      <c r="J68" s="8" t="s">
        <v>482</v>
      </c>
      <c r="K68" s="8" t="s">
        <v>253</v>
      </c>
      <c r="L68" s="8" t="s">
        <v>483</v>
      </c>
      <c r="M68" s="11" t="s">
        <v>484</v>
      </c>
      <c r="N68" s="8" t="s">
        <v>80</v>
      </c>
    </row>
    <row r="69" spans="1:14" x14ac:dyDescent="0.25">
      <c r="A69" s="7">
        <v>68</v>
      </c>
      <c r="B69" s="8">
        <v>20140514</v>
      </c>
      <c r="C69" s="8" t="s">
        <v>495</v>
      </c>
      <c r="D69" s="9" t="s">
        <v>498</v>
      </c>
      <c r="E69" s="8" t="s">
        <v>499</v>
      </c>
      <c r="F69" s="8" t="s">
        <v>500</v>
      </c>
      <c r="G69" s="8" t="s">
        <v>1351</v>
      </c>
      <c r="H69" s="10" t="s">
        <v>501</v>
      </c>
      <c r="I69" s="8" t="s">
        <v>32</v>
      </c>
      <c r="J69" s="8" t="s">
        <v>418</v>
      </c>
      <c r="K69" s="13"/>
      <c r="L69" s="8" t="s">
        <v>502</v>
      </c>
      <c r="M69" s="11" t="s">
        <v>503</v>
      </c>
      <c r="N69" s="8"/>
    </row>
    <row r="70" spans="1:14" x14ac:dyDescent="0.25">
      <c r="A70" s="12">
        <v>69</v>
      </c>
      <c r="B70" s="8">
        <v>20140514</v>
      </c>
      <c r="C70" s="8" t="s">
        <v>504</v>
      </c>
      <c r="D70" s="9" t="s">
        <v>505</v>
      </c>
      <c r="E70" s="8" t="s">
        <v>506</v>
      </c>
      <c r="F70" s="8" t="s">
        <v>507</v>
      </c>
      <c r="G70" s="8" t="s">
        <v>76</v>
      </c>
      <c r="H70" s="10">
        <v>4917682584082</v>
      </c>
      <c r="I70" s="8" t="s">
        <v>301</v>
      </c>
      <c r="J70" s="8" t="s">
        <v>508</v>
      </c>
      <c r="K70" s="13"/>
      <c r="L70" s="8" t="s">
        <v>509</v>
      </c>
      <c r="M70" s="11" t="s">
        <v>510</v>
      </c>
      <c r="N70" s="8" t="s">
        <v>80</v>
      </c>
    </row>
    <row r="71" spans="1:14" x14ac:dyDescent="0.25">
      <c r="A71" s="7">
        <v>70</v>
      </c>
      <c r="B71" s="8">
        <v>20140514</v>
      </c>
      <c r="C71" s="15" t="s">
        <v>2778</v>
      </c>
      <c r="D71" s="16" t="s">
        <v>2779</v>
      </c>
      <c r="E71" s="16" t="s">
        <v>2780</v>
      </c>
      <c r="F71" s="16" t="s">
        <v>514</v>
      </c>
      <c r="G71" s="17" t="s">
        <v>106</v>
      </c>
      <c r="H71" s="17">
        <v>628122032713</v>
      </c>
      <c r="I71" s="16" t="s">
        <v>2781</v>
      </c>
      <c r="J71" s="16" t="s">
        <v>2782</v>
      </c>
      <c r="K71" s="16" t="s">
        <v>2783</v>
      </c>
      <c r="L71" s="16" t="s">
        <v>2784</v>
      </c>
      <c r="M71" s="11" t="s">
        <v>2785</v>
      </c>
      <c r="N71" s="8"/>
    </row>
    <row r="72" spans="1:14" x14ac:dyDescent="0.25">
      <c r="A72" s="12">
        <v>71</v>
      </c>
      <c r="B72" s="8">
        <v>20140514</v>
      </c>
      <c r="C72" s="8" t="s">
        <v>511</v>
      </c>
      <c r="D72" s="9" t="s">
        <v>512</v>
      </c>
      <c r="E72" s="8" t="s">
        <v>513</v>
      </c>
      <c r="F72" s="8" t="s">
        <v>514</v>
      </c>
      <c r="G72" s="8" t="s">
        <v>106</v>
      </c>
      <c r="H72" s="10">
        <v>6282123609958</v>
      </c>
      <c r="I72" s="8" t="s">
        <v>515</v>
      </c>
      <c r="J72" s="8" t="s">
        <v>516</v>
      </c>
      <c r="K72" s="13"/>
      <c r="L72" s="8" t="s">
        <v>517</v>
      </c>
      <c r="M72" s="11" t="s">
        <v>2898</v>
      </c>
      <c r="N72" s="8"/>
    </row>
    <row r="73" spans="1:14" x14ac:dyDescent="0.25">
      <c r="A73" s="7">
        <v>72</v>
      </c>
      <c r="B73" s="8">
        <v>20140514</v>
      </c>
      <c r="C73" s="8" t="s">
        <v>518</v>
      </c>
      <c r="D73" s="9" t="s">
        <v>519</v>
      </c>
      <c r="E73" s="8" t="s">
        <v>520</v>
      </c>
      <c r="F73" s="8" t="s">
        <v>521</v>
      </c>
      <c r="G73" s="8" t="s">
        <v>139</v>
      </c>
      <c r="H73" s="10" t="s">
        <v>522</v>
      </c>
      <c r="I73" s="8" t="s">
        <v>523</v>
      </c>
      <c r="J73" s="8" t="s">
        <v>524</v>
      </c>
      <c r="K73" s="8" t="s">
        <v>525</v>
      </c>
      <c r="L73" s="8" t="s">
        <v>526</v>
      </c>
      <c r="M73" s="11" t="s">
        <v>2899</v>
      </c>
      <c r="N73" s="8"/>
    </row>
    <row r="74" spans="1:14" x14ac:dyDescent="0.25">
      <c r="A74" s="12">
        <v>73</v>
      </c>
      <c r="B74" s="8">
        <v>20140514</v>
      </c>
      <c r="C74" s="8" t="s">
        <v>527</v>
      </c>
      <c r="D74" s="9" t="s">
        <v>528</v>
      </c>
      <c r="E74" s="8" t="s">
        <v>529</v>
      </c>
      <c r="F74" s="8" t="s">
        <v>530</v>
      </c>
      <c r="G74" s="8" t="s">
        <v>139</v>
      </c>
      <c r="H74" s="10" t="s">
        <v>531</v>
      </c>
      <c r="I74" s="8" t="s">
        <v>32</v>
      </c>
      <c r="J74" s="8" t="s">
        <v>33</v>
      </c>
      <c r="K74" s="8" t="s">
        <v>532</v>
      </c>
      <c r="L74" s="8" t="s">
        <v>533</v>
      </c>
      <c r="M74" s="11" t="s">
        <v>534</v>
      </c>
      <c r="N74" s="8" t="s">
        <v>156</v>
      </c>
    </row>
    <row r="75" spans="1:14" x14ac:dyDescent="0.25">
      <c r="A75" s="7">
        <v>74</v>
      </c>
      <c r="B75" s="8">
        <v>20140514</v>
      </c>
      <c r="C75" s="8" t="s">
        <v>535</v>
      </c>
      <c r="D75" s="9" t="s">
        <v>536</v>
      </c>
      <c r="E75" s="8" t="s">
        <v>537</v>
      </c>
      <c r="F75" s="8" t="s">
        <v>538</v>
      </c>
      <c r="G75" s="8" t="s">
        <v>539</v>
      </c>
      <c r="H75" s="10">
        <v>17682566528</v>
      </c>
      <c r="I75" s="8" t="s">
        <v>540</v>
      </c>
      <c r="J75" s="8" t="s">
        <v>541</v>
      </c>
      <c r="K75" s="8" t="s">
        <v>540</v>
      </c>
      <c r="L75" s="8" t="s">
        <v>542</v>
      </c>
      <c r="M75" s="11" t="s">
        <v>543</v>
      </c>
      <c r="N75" s="8" t="s">
        <v>156</v>
      </c>
    </row>
    <row r="76" spans="1:14" x14ac:dyDescent="0.25">
      <c r="A76" s="12">
        <v>75</v>
      </c>
      <c r="B76" s="8">
        <v>20140514</v>
      </c>
      <c r="C76" s="8" t="s">
        <v>544</v>
      </c>
      <c r="D76" s="9" t="s">
        <v>545</v>
      </c>
      <c r="E76" s="8" t="s">
        <v>546</v>
      </c>
      <c r="F76" s="8" t="s">
        <v>547</v>
      </c>
      <c r="G76" s="8" t="s">
        <v>548</v>
      </c>
      <c r="H76" s="10" t="s">
        <v>549</v>
      </c>
      <c r="I76" s="8" t="s">
        <v>10</v>
      </c>
      <c r="J76" s="8" t="s">
        <v>108</v>
      </c>
      <c r="K76" s="13"/>
      <c r="L76" s="8" t="s">
        <v>550</v>
      </c>
      <c r="M76" s="11" t="s">
        <v>551</v>
      </c>
      <c r="N76" s="8" t="s">
        <v>80</v>
      </c>
    </row>
    <row r="77" spans="1:14" x14ac:dyDescent="0.25">
      <c r="A77" s="7">
        <v>76</v>
      </c>
      <c r="B77" s="8">
        <v>20140514</v>
      </c>
      <c r="C77" s="8" t="s">
        <v>552</v>
      </c>
      <c r="D77" s="9" t="s">
        <v>553</v>
      </c>
      <c r="E77" s="8" t="s">
        <v>359</v>
      </c>
      <c r="F77" s="8" t="s">
        <v>360</v>
      </c>
      <c r="G77" s="8" t="s">
        <v>124</v>
      </c>
      <c r="H77" s="10">
        <v>821025478918</v>
      </c>
      <c r="I77" s="8" t="s">
        <v>227</v>
      </c>
      <c r="J77" s="8" t="s">
        <v>362</v>
      </c>
      <c r="K77" s="8" t="s">
        <v>554</v>
      </c>
      <c r="L77" s="8" t="s">
        <v>555</v>
      </c>
      <c r="M77" s="11" t="s">
        <v>556</v>
      </c>
      <c r="N77" s="8"/>
    </row>
    <row r="78" spans="1:14" x14ac:dyDescent="0.25">
      <c r="A78" s="12">
        <v>77</v>
      </c>
      <c r="B78" s="8">
        <v>20140514</v>
      </c>
      <c r="C78" s="8" t="s">
        <v>557</v>
      </c>
      <c r="D78" s="9" t="s">
        <v>558</v>
      </c>
      <c r="E78" s="8" t="s">
        <v>359</v>
      </c>
      <c r="F78" s="8" t="s">
        <v>360</v>
      </c>
      <c r="G78" s="8" t="s">
        <v>124</v>
      </c>
      <c r="H78" s="10">
        <v>821046467145</v>
      </c>
      <c r="I78" s="8" t="s">
        <v>227</v>
      </c>
      <c r="J78" s="8" t="s">
        <v>362</v>
      </c>
      <c r="K78" s="8" t="s">
        <v>559</v>
      </c>
      <c r="L78" s="8" t="s">
        <v>560</v>
      </c>
      <c r="M78" s="11" t="s">
        <v>561</v>
      </c>
      <c r="N78" s="8"/>
    </row>
    <row r="79" spans="1:14" x14ac:dyDescent="0.25">
      <c r="A79" s="7">
        <v>78</v>
      </c>
      <c r="B79" s="8">
        <v>20140514</v>
      </c>
      <c r="C79" s="8" t="s">
        <v>562</v>
      </c>
      <c r="D79" s="9" t="s">
        <v>563</v>
      </c>
      <c r="E79" s="8" t="s">
        <v>564</v>
      </c>
      <c r="F79" s="8" t="s">
        <v>565</v>
      </c>
      <c r="G79" s="8" t="s">
        <v>76</v>
      </c>
      <c r="H79" s="10" t="s">
        <v>566</v>
      </c>
      <c r="I79" s="8" t="s">
        <v>276</v>
      </c>
      <c r="J79" s="8" t="s">
        <v>567</v>
      </c>
      <c r="K79" s="8" t="s">
        <v>568</v>
      </c>
      <c r="L79" s="8" t="s">
        <v>569</v>
      </c>
      <c r="M79" s="11" t="s">
        <v>570</v>
      </c>
      <c r="N79" s="8"/>
    </row>
    <row r="80" spans="1:14" x14ac:dyDescent="0.25">
      <c r="A80" s="12">
        <v>79</v>
      </c>
      <c r="B80" s="8">
        <v>20140514</v>
      </c>
      <c r="C80" s="8" t="s">
        <v>601</v>
      </c>
      <c r="D80" s="9" t="s">
        <v>602</v>
      </c>
      <c r="E80" s="8" t="s">
        <v>603</v>
      </c>
      <c r="F80" s="8" t="s">
        <v>604</v>
      </c>
      <c r="G80" s="8" t="s">
        <v>76</v>
      </c>
      <c r="H80" s="10" t="s">
        <v>605</v>
      </c>
      <c r="I80" s="8" t="s">
        <v>276</v>
      </c>
      <c r="J80" s="8" t="s">
        <v>567</v>
      </c>
      <c r="K80" s="13"/>
      <c r="L80" s="8" t="s">
        <v>606</v>
      </c>
      <c r="M80" s="11" t="s">
        <v>607</v>
      </c>
      <c r="N80" s="8"/>
    </row>
    <row r="81" spans="1:14" x14ac:dyDescent="0.25">
      <c r="A81" s="7">
        <v>80</v>
      </c>
      <c r="B81" s="8">
        <v>20140514</v>
      </c>
      <c r="C81" s="8" t="s">
        <v>608</v>
      </c>
      <c r="D81" s="9" t="s">
        <v>609</v>
      </c>
      <c r="E81" s="8" t="s">
        <v>610</v>
      </c>
      <c r="F81" s="8" t="s">
        <v>611</v>
      </c>
      <c r="G81" s="8" t="s">
        <v>106</v>
      </c>
      <c r="H81" s="10">
        <v>6289620083356</v>
      </c>
      <c r="I81" s="8" t="s">
        <v>612</v>
      </c>
      <c r="J81" s="8" t="s">
        <v>613</v>
      </c>
      <c r="K81" s="13"/>
      <c r="L81" s="8" t="s">
        <v>614</v>
      </c>
      <c r="M81" s="11" t="s">
        <v>615</v>
      </c>
      <c r="N81" s="8"/>
    </row>
    <row r="82" spans="1:14" x14ac:dyDescent="0.25">
      <c r="A82" s="12">
        <v>81</v>
      </c>
      <c r="B82" s="8">
        <v>20140514</v>
      </c>
      <c r="C82" s="8" t="s">
        <v>616</v>
      </c>
      <c r="D82" s="9" t="s">
        <v>617</v>
      </c>
      <c r="E82" s="8" t="s">
        <v>618</v>
      </c>
      <c r="F82" s="8" t="s">
        <v>619</v>
      </c>
      <c r="G82" s="8" t="s">
        <v>7</v>
      </c>
      <c r="H82" s="10">
        <v>60166766807</v>
      </c>
      <c r="I82" s="8" t="s">
        <v>620</v>
      </c>
      <c r="J82" s="8" t="s">
        <v>621</v>
      </c>
      <c r="K82" s="8" t="s">
        <v>622</v>
      </c>
      <c r="L82" s="8" t="s">
        <v>623</v>
      </c>
      <c r="M82" s="11" t="s">
        <v>637</v>
      </c>
      <c r="N82" s="8"/>
    </row>
    <row r="83" spans="1:14" x14ac:dyDescent="0.25">
      <c r="A83" s="7">
        <v>82</v>
      </c>
      <c r="B83" s="8">
        <v>20140515</v>
      </c>
      <c r="C83" s="8" t="s">
        <v>616</v>
      </c>
      <c r="D83" s="9" t="s">
        <v>617</v>
      </c>
      <c r="E83" s="8" t="s">
        <v>618</v>
      </c>
      <c r="F83" s="8" t="s">
        <v>619</v>
      </c>
      <c r="G83" s="8" t="s">
        <v>7</v>
      </c>
      <c r="H83" s="10">
        <v>60166766807</v>
      </c>
      <c r="I83" s="8" t="s">
        <v>620</v>
      </c>
      <c r="J83" s="8" t="s">
        <v>621</v>
      </c>
      <c r="K83" s="8" t="s">
        <v>625</v>
      </c>
      <c r="L83" s="8" t="s">
        <v>624</v>
      </c>
      <c r="M83" s="11" t="s">
        <v>638</v>
      </c>
      <c r="N83" s="8"/>
    </row>
    <row r="84" spans="1:14" x14ac:dyDescent="0.25">
      <c r="A84" s="12">
        <v>83</v>
      </c>
      <c r="B84" s="8">
        <v>20140515</v>
      </c>
      <c r="C84" s="8" t="s">
        <v>616</v>
      </c>
      <c r="D84" s="9" t="s">
        <v>617</v>
      </c>
      <c r="E84" s="8" t="s">
        <v>618</v>
      </c>
      <c r="F84" s="8" t="s">
        <v>619</v>
      </c>
      <c r="G84" s="8" t="s">
        <v>7</v>
      </c>
      <c r="H84" s="10">
        <v>60166766807</v>
      </c>
      <c r="I84" s="8" t="s">
        <v>620</v>
      </c>
      <c r="J84" s="8" t="s">
        <v>621</v>
      </c>
      <c r="K84" s="8" t="s">
        <v>80</v>
      </c>
      <c r="L84" s="8" t="s">
        <v>626</v>
      </c>
      <c r="M84" s="11" t="s">
        <v>639</v>
      </c>
      <c r="N84" s="8" t="s">
        <v>80</v>
      </c>
    </row>
    <row r="85" spans="1:14" x14ac:dyDescent="0.25">
      <c r="A85" s="7">
        <v>84</v>
      </c>
      <c r="B85" s="8">
        <v>20140515</v>
      </c>
      <c r="C85" s="8" t="s">
        <v>616</v>
      </c>
      <c r="D85" s="9" t="s">
        <v>617</v>
      </c>
      <c r="E85" s="8" t="s">
        <v>618</v>
      </c>
      <c r="F85" s="8" t="s">
        <v>619</v>
      </c>
      <c r="G85" s="8" t="s">
        <v>7</v>
      </c>
      <c r="H85" s="10">
        <v>60166766807</v>
      </c>
      <c r="I85" s="8" t="s">
        <v>620</v>
      </c>
      <c r="J85" s="8" t="s">
        <v>621</v>
      </c>
      <c r="K85" s="8" t="s">
        <v>80</v>
      </c>
      <c r="L85" s="8" t="s">
        <v>627</v>
      </c>
      <c r="M85" s="11" t="s">
        <v>640</v>
      </c>
      <c r="N85" s="8" t="s">
        <v>80</v>
      </c>
    </row>
    <row r="86" spans="1:14" x14ac:dyDescent="0.25">
      <c r="A86" s="12">
        <v>85</v>
      </c>
      <c r="B86" s="8">
        <v>20140515</v>
      </c>
      <c r="C86" s="8" t="s">
        <v>628</v>
      </c>
      <c r="D86" s="9" t="s">
        <v>629</v>
      </c>
      <c r="E86" s="8" t="s">
        <v>630</v>
      </c>
      <c r="F86" s="8" t="s">
        <v>631</v>
      </c>
      <c r="G86" s="8" t="s">
        <v>139</v>
      </c>
      <c r="H86" s="10" t="s">
        <v>632</v>
      </c>
      <c r="I86" s="8" t="s">
        <v>633</v>
      </c>
      <c r="J86" s="8" t="s">
        <v>634</v>
      </c>
      <c r="K86" s="8" t="s">
        <v>635</v>
      </c>
      <c r="L86" s="8" t="s">
        <v>636</v>
      </c>
      <c r="M86" s="11" t="s">
        <v>641</v>
      </c>
      <c r="N86" s="8" t="s">
        <v>156</v>
      </c>
    </row>
    <row r="87" spans="1:14" x14ac:dyDescent="0.25">
      <c r="A87" s="7">
        <v>86</v>
      </c>
      <c r="B87" s="8">
        <v>20140515</v>
      </c>
      <c r="C87" s="8" t="s">
        <v>647</v>
      </c>
      <c r="D87" s="9" t="s">
        <v>648</v>
      </c>
      <c r="E87" s="8" t="s">
        <v>546</v>
      </c>
      <c r="F87" s="8" t="s">
        <v>547</v>
      </c>
      <c r="G87" s="8" t="s">
        <v>548</v>
      </c>
      <c r="H87" s="10" t="s">
        <v>649</v>
      </c>
      <c r="I87" s="8" t="s">
        <v>32</v>
      </c>
      <c r="J87" s="8" t="s">
        <v>247</v>
      </c>
      <c r="K87" s="13"/>
      <c r="L87" s="8" t="s">
        <v>650</v>
      </c>
      <c r="M87" s="11" t="s">
        <v>651</v>
      </c>
      <c r="N87" s="8" t="s">
        <v>80</v>
      </c>
    </row>
    <row r="88" spans="1:14" x14ac:dyDescent="0.25">
      <c r="A88" s="12">
        <v>87</v>
      </c>
      <c r="B88" s="8">
        <v>20140515</v>
      </c>
      <c r="C88" s="20" t="s">
        <v>2786</v>
      </c>
      <c r="D88" s="16" t="s">
        <v>2787</v>
      </c>
      <c r="E88" s="16" t="s">
        <v>2788</v>
      </c>
      <c r="F88" s="16" t="s">
        <v>2789</v>
      </c>
      <c r="G88" s="17" t="s">
        <v>7</v>
      </c>
      <c r="H88" s="17" t="s">
        <v>1203</v>
      </c>
      <c r="I88" s="16" t="s">
        <v>89</v>
      </c>
      <c r="J88" s="16" t="s">
        <v>89</v>
      </c>
      <c r="K88" s="16" t="s">
        <v>2790</v>
      </c>
      <c r="L88" s="16" t="s">
        <v>2791</v>
      </c>
      <c r="M88" s="11" t="s">
        <v>2792</v>
      </c>
      <c r="N88" s="8" t="s">
        <v>80</v>
      </c>
    </row>
    <row r="89" spans="1:14" x14ac:dyDescent="0.25">
      <c r="A89" s="7">
        <v>88</v>
      </c>
      <c r="B89" s="8">
        <v>20140515</v>
      </c>
      <c r="C89" s="8" t="s">
        <v>652</v>
      </c>
      <c r="D89" s="9" t="s">
        <v>653</v>
      </c>
      <c r="E89" s="8" t="s">
        <v>654</v>
      </c>
      <c r="F89" s="8" t="s">
        <v>655</v>
      </c>
      <c r="G89" s="8" t="s">
        <v>54</v>
      </c>
      <c r="H89" s="10" t="s">
        <v>656</v>
      </c>
      <c r="I89" s="8" t="s">
        <v>269</v>
      </c>
      <c r="J89" s="8" t="s">
        <v>657</v>
      </c>
      <c r="K89" s="8" t="s">
        <v>457</v>
      </c>
      <c r="L89" s="8" t="s">
        <v>658</v>
      </c>
      <c r="M89" s="11" t="s">
        <v>667</v>
      </c>
      <c r="N89" s="8"/>
    </row>
    <row r="90" spans="1:14" x14ac:dyDescent="0.25">
      <c r="A90" s="12">
        <v>89</v>
      </c>
      <c r="B90" s="8">
        <v>20140515</v>
      </c>
      <c r="C90" s="8" t="s">
        <v>659</v>
      </c>
      <c r="D90" s="9" t="s">
        <v>660</v>
      </c>
      <c r="E90" s="8" t="s">
        <v>661</v>
      </c>
      <c r="F90" s="8" t="s">
        <v>662</v>
      </c>
      <c r="G90" s="8" t="s">
        <v>139</v>
      </c>
      <c r="H90" s="10" t="s">
        <v>663</v>
      </c>
      <c r="I90" s="8" t="s">
        <v>664</v>
      </c>
      <c r="J90" s="8" t="s">
        <v>665</v>
      </c>
      <c r="K90" s="8" t="s">
        <v>665</v>
      </c>
      <c r="L90" s="8" t="s">
        <v>666</v>
      </c>
      <c r="M90" s="11" t="s">
        <v>668</v>
      </c>
      <c r="N90" s="8"/>
    </row>
    <row r="91" spans="1:14" x14ac:dyDescent="0.25">
      <c r="A91" s="7">
        <v>90</v>
      </c>
      <c r="B91" s="8">
        <v>20140515</v>
      </c>
      <c r="C91" s="8" t="s">
        <v>669</v>
      </c>
      <c r="D91" s="9" t="s">
        <v>670</v>
      </c>
      <c r="E91" s="8" t="s">
        <v>258</v>
      </c>
      <c r="F91" s="8" t="s">
        <v>260</v>
      </c>
      <c r="G91" s="8" t="s">
        <v>1351</v>
      </c>
      <c r="H91" s="10" t="s">
        <v>671</v>
      </c>
      <c r="I91" s="8" t="s">
        <v>227</v>
      </c>
      <c r="J91" s="8" t="s">
        <v>362</v>
      </c>
      <c r="K91" s="8" t="s">
        <v>362</v>
      </c>
      <c r="L91" s="8" t="s">
        <v>672</v>
      </c>
      <c r="M91" s="11" t="s">
        <v>673</v>
      </c>
      <c r="N91" s="8"/>
    </row>
    <row r="92" spans="1:14" x14ac:dyDescent="0.25">
      <c r="A92" s="12">
        <v>91</v>
      </c>
      <c r="B92" s="8">
        <v>20140515</v>
      </c>
      <c r="C92" s="8" t="s">
        <v>674</v>
      </c>
      <c r="D92" s="9" t="s">
        <v>675</v>
      </c>
      <c r="E92" s="8" t="s">
        <v>423</v>
      </c>
      <c r="F92" s="8"/>
      <c r="G92" s="8" t="s">
        <v>124</v>
      </c>
      <c r="H92" s="10" t="s">
        <v>425</v>
      </c>
      <c r="I92" s="8" t="s">
        <v>676</v>
      </c>
      <c r="J92" s="8" t="s">
        <v>677</v>
      </c>
      <c r="K92" s="8" t="s">
        <v>590</v>
      </c>
      <c r="L92" s="8" t="s">
        <v>678</v>
      </c>
      <c r="M92" s="11" t="s">
        <v>2900</v>
      </c>
      <c r="N92" s="8"/>
    </row>
    <row r="93" spans="1:14" x14ac:dyDescent="0.25">
      <c r="A93" s="7">
        <v>92</v>
      </c>
      <c r="B93" s="8">
        <v>20140515</v>
      </c>
      <c r="C93" s="8" t="s">
        <v>580</v>
      </c>
      <c r="D93" s="9" t="s">
        <v>581</v>
      </c>
      <c r="E93" s="8" t="s">
        <v>582</v>
      </c>
      <c r="F93" s="8" t="s">
        <v>583</v>
      </c>
      <c r="G93" s="8" t="s">
        <v>76</v>
      </c>
      <c r="H93" s="10" t="s">
        <v>584</v>
      </c>
      <c r="I93" s="8" t="s">
        <v>32</v>
      </c>
      <c r="J93" s="8" t="s">
        <v>108</v>
      </c>
      <c r="K93" s="13"/>
      <c r="L93" s="8" t="s">
        <v>585</v>
      </c>
      <c r="M93" s="11" t="s">
        <v>586</v>
      </c>
      <c r="N93" s="8" t="s">
        <v>80</v>
      </c>
    </row>
    <row r="94" spans="1:14" x14ac:dyDescent="0.25">
      <c r="A94" s="12">
        <v>93</v>
      </c>
      <c r="B94" s="8">
        <v>20140515</v>
      </c>
      <c r="C94" s="8" t="s">
        <v>544</v>
      </c>
      <c r="D94" s="9" t="s">
        <v>545</v>
      </c>
      <c r="E94" s="8" t="s">
        <v>546</v>
      </c>
      <c r="F94" s="8" t="s">
        <v>547</v>
      </c>
      <c r="G94" s="8" t="s">
        <v>548</v>
      </c>
      <c r="H94" s="10" t="s">
        <v>684</v>
      </c>
      <c r="I94" s="8" t="s">
        <v>89</v>
      </c>
      <c r="J94" s="8" t="s">
        <v>685</v>
      </c>
      <c r="K94" s="13"/>
      <c r="L94" s="8" t="s">
        <v>686</v>
      </c>
      <c r="M94" s="11" t="s">
        <v>687</v>
      </c>
      <c r="N94" s="8"/>
    </row>
    <row r="95" spans="1:14" x14ac:dyDescent="0.25">
      <c r="A95" s="7">
        <v>94</v>
      </c>
      <c r="B95" s="8">
        <v>20140515</v>
      </c>
      <c r="C95" s="8" t="s">
        <v>679</v>
      </c>
      <c r="D95" s="9" t="s">
        <v>680</v>
      </c>
      <c r="E95" s="8" t="s">
        <v>258</v>
      </c>
      <c r="F95" s="8" t="s">
        <v>681</v>
      </c>
      <c r="G95" s="8" t="s">
        <v>1351</v>
      </c>
      <c r="H95" s="10" t="s">
        <v>682</v>
      </c>
      <c r="I95" s="8" t="s">
        <v>89</v>
      </c>
      <c r="J95" s="8" t="s">
        <v>90</v>
      </c>
      <c r="K95" s="13"/>
      <c r="L95" s="8" t="s">
        <v>683</v>
      </c>
      <c r="M95" s="11" t="s">
        <v>688</v>
      </c>
      <c r="N95" s="8"/>
    </row>
    <row r="96" spans="1:14" x14ac:dyDescent="0.25">
      <c r="A96" s="12">
        <v>95</v>
      </c>
      <c r="B96" s="8">
        <v>20140515</v>
      </c>
      <c r="C96" s="8" t="s">
        <v>689</v>
      </c>
      <c r="D96" s="9" t="s">
        <v>690</v>
      </c>
      <c r="E96" s="8" t="s">
        <v>691</v>
      </c>
      <c r="F96" s="8" t="s">
        <v>692</v>
      </c>
      <c r="G96" s="8" t="s">
        <v>1351</v>
      </c>
      <c r="H96" s="10" t="s">
        <v>693</v>
      </c>
      <c r="I96" s="8" t="s">
        <v>276</v>
      </c>
      <c r="J96" s="8" t="s">
        <v>694</v>
      </c>
      <c r="K96" s="13"/>
      <c r="L96" s="8" t="s">
        <v>695</v>
      </c>
      <c r="M96" s="11" t="s">
        <v>696</v>
      </c>
      <c r="N96" s="8" t="s">
        <v>156</v>
      </c>
    </row>
    <row r="97" spans="1:14" x14ac:dyDescent="0.25">
      <c r="A97" s="7">
        <v>96</v>
      </c>
      <c r="B97" s="8">
        <v>20140515</v>
      </c>
      <c r="C97" s="8" t="s">
        <v>697</v>
      </c>
      <c r="D97" s="9" t="s">
        <v>698</v>
      </c>
      <c r="E97" s="8" t="s">
        <v>691</v>
      </c>
      <c r="F97" s="8" t="s">
        <v>692</v>
      </c>
      <c r="G97" s="8" t="s">
        <v>1351</v>
      </c>
      <c r="H97" s="10" t="s">
        <v>699</v>
      </c>
      <c r="I97" s="8" t="s">
        <v>276</v>
      </c>
      <c r="J97" s="8" t="s">
        <v>567</v>
      </c>
      <c r="K97" s="8" t="s">
        <v>700</v>
      </c>
      <c r="L97" s="8" t="s">
        <v>701</v>
      </c>
      <c r="M97" s="11" t="s">
        <v>702</v>
      </c>
      <c r="N97" s="8" t="s">
        <v>156</v>
      </c>
    </row>
    <row r="98" spans="1:14" x14ac:dyDescent="0.25">
      <c r="A98" s="12">
        <v>97</v>
      </c>
      <c r="B98" s="8">
        <v>20140515</v>
      </c>
      <c r="C98" s="8" t="s">
        <v>703</v>
      </c>
      <c r="D98" s="9" t="s">
        <v>704</v>
      </c>
      <c r="E98" s="8" t="s">
        <v>705</v>
      </c>
      <c r="F98" s="8" t="s">
        <v>706</v>
      </c>
      <c r="G98" s="8" t="s">
        <v>106</v>
      </c>
      <c r="H98" s="10" t="s">
        <v>707</v>
      </c>
      <c r="I98" s="8" t="s">
        <v>32</v>
      </c>
      <c r="J98" s="8" t="s">
        <v>708</v>
      </c>
      <c r="K98" s="13"/>
      <c r="L98" s="8" t="s">
        <v>709</v>
      </c>
      <c r="M98" s="11" t="s">
        <v>710</v>
      </c>
      <c r="N98" s="8"/>
    </row>
    <row r="99" spans="1:14" x14ac:dyDescent="0.25">
      <c r="A99" s="7">
        <v>98</v>
      </c>
      <c r="B99" s="8">
        <v>20140515</v>
      </c>
      <c r="C99" s="8" t="s">
        <v>711</v>
      </c>
      <c r="D99" s="9" t="s">
        <v>712</v>
      </c>
      <c r="E99" s="8" t="s">
        <v>713</v>
      </c>
      <c r="F99" s="8" t="s">
        <v>645</v>
      </c>
      <c r="G99" s="8" t="s">
        <v>1351</v>
      </c>
      <c r="H99" s="10" t="s">
        <v>714</v>
      </c>
      <c r="I99" s="8" t="s">
        <v>33</v>
      </c>
      <c r="J99" s="8" t="s">
        <v>465</v>
      </c>
      <c r="K99" s="8" t="s">
        <v>247</v>
      </c>
      <c r="L99" s="8" t="s">
        <v>715</v>
      </c>
      <c r="M99" s="11" t="s">
        <v>716</v>
      </c>
      <c r="N99" s="8" t="s">
        <v>80</v>
      </c>
    </row>
    <row r="100" spans="1:14" x14ac:dyDescent="0.25">
      <c r="A100" s="12">
        <v>99</v>
      </c>
      <c r="B100" s="8">
        <v>20140515</v>
      </c>
      <c r="C100" s="8" t="s">
        <v>717</v>
      </c>
      <c r="D100" s="9" t="s">
        <v>718</v>
      </c>
      <c r="E100" s="8" t="s">
        <v>719</v>
      </c>
      <c r="F100" s="8" t="s">
        <v>720</v>
      </c>
      <c r="G100" s="8" t="s">
        <v>76</v>
      </c>
      <c r="H100" s="10" t="s">
        <v>721</v>
      </c>
      <c r="I100" s="8" t="s">
        <v>722</v>
      </c>
      <c r="J100" s="8" t="s">
        <v>247</v>
      </c>
      <c r="K100" s="13"/>
      <c r="L100" s="8" t="s">
        <v>723</v>
      </c>
      <c r="M100" s="11" t="s">
        <v>1414</v>
      </c>
      <c r="N100" s="8" t="s">
        <v>80</v>
      </c>
    </row>
    <row r="101" spans="1:14" x14ac:dyDescent="0.25">
      <c r="A101" s="7">
        <v>100</v>
      </c>
      <c r="B101" s="8">
        <v>20140515</v>
      </c>
      <c r="C101" s="8" t="s">
        <v>724</v>
      </c>
      <c r="D101" s="9" t="s">
        <v>725</v>
      </c>
      <c r="E101" s="8" t="s">
        <v>726</v>
      </c>
      <c r="F101" s="8" t="s">
        <v>727</v>
      </c>
      <c r="G101" s="8" t="s">
        <v>148</v>
      </c>
      <c r="H101" s="10">
        <v>6583895276</v>
      </c>
      <c r="I101" s="8" t="s">
        <v>89</v>
      </c>
      <c r="J101" s="8" t="s">
        <v>728</v>
      </c>
      <c r="K101" s="8" t="s">
        <v>729</v>
      </c>
      <c r="L101" s="8" t="s">
        <v>730</v>
      </c>
      <c r="M101" s="11" t="s">
        <v>731</v>
      </c>
      <c r="N101" s="8" t="s">
        <v>80</v>
      </c>
    </row>
    <row r="102" spans="1:14" x14ac:dyDescent="0.25">
      <c r="A102" s="12">
        <v>101</v>
      </c>
      <c r="B102" s="8">
        <v>20140515</v>
      </c>
      <c r="C102" s="8" t="s">
        <v>732</v>
      </c>
      <c r="D102" s="9" t="s">
        <v>733</v>
      </c>
      <c r="E102" s="8" t="s">
        <v>734</v>
      </c>
      <c r="F102" s="8" t="s">
        <v>735</v>
      </c>
      <c r="G102" s="8" t="s">
        <v>1351</v>
      </c>
      <c r="H102" s="10" t="s">
        <v>736</v>
      </c>
      <c r="I102" s="8" t="s">
        <v>227</v>
      </c>
      <c r="J102" s="8" t="s">
        <v>737</v>
      </c>
      <c r="K102" s="13"/>
      <c r="L102" s="8" t="s">
        <v>738</v>
      </c>
      <c r="M102" s="11" t="s">
        <v>739</v>
      </c>
      <c r="N102" s="8"/>
    </row>
    <row r="103" spans="1:14" x14ac:dyDescent="0.25">
      <c r="A103" s="7">
        <v>102</v>
      </c>
      <c r="B103" s="8">
        <v>20140515</v>
      </c>
      <c r="C103" s="8" t="s">
        <v>740</v>
      </c>
      <c r="D103" s="9" t="s">
        <v>741</v>
      </c>
      <c r="E103" s="8" t="s">
        <v>742</v>
      </c>
      <c r="F103" s="8" t="s">
        <v>743</v>
      </c>
      <c r="G103" s="8" t="s">
        <v>139</v>
      </c>
      <c r="H103" s="10" t="s">
        <v>744</v>
      </c>
      <c r="I103" s="8" t="s">
        <v>276</v>
      </c>
      <c r="J103" s="8" t="s">
        <v>277</v>
      </c>
      <c r="K103" s="8" t="s">
        <v>277</v>
      </c>
      <c r="L103" s="8" t="s">
        <v>745</v>
      </c>
      <c r="M103" s="11" t="s">
        <v>746</v>
      </c>
      <c r="N103" s="8"/>
    </row>
    <row r="104" spans="1:14" x14ac:dyDescent="0.25">
      <c r="A104" s="12">
        <v>103</v>
      </c>
      <c r="B104" s="8">
        <v>20140515</v>
      </c>
      <c r="C104" s="8" t="s">
        <v>747</v>
      </c>
      <c r="D104" s="9" t="s">
        <v>748</v>
      </c>
      <c r="E104" s="8" t="s">
        <v>749</v>
      </c>
      <c r="F104" s="8" t="s">
        <v>750</v>
      </c>
      <c r="G104" s="8" t="s">
        <v>139</v>
      </c>
      <c r="H104" s="10" t="s">
        <v>751</v>
      </c>
      <c r="I104" s="8" t="s">
        <v>10</v>
      </c>
      <c r="J104" s="8" t="s">
        <v>222</v>
      </c>
      <c r="K104" s="8" t="s">
        <v>752</v>
      </c>
      <c r="L104" s="8" t="s">
        <v>753</v>
      </c>
      <c r="M104" s="11" t="s">
        <v>754</v>
      </c>
      <c r="N104" s="8"/>
    </row>
    <row r="105" spans="1:14" x14ac:dyDescent="0.25">
      <c r="A105" s="7">
        <v>104</v>
      </c>
      <c r="B105" s="8">
        <v>20140515</v>
      </c>
      <c r="C105" s="8" t="s">
        <v>755</v>
      </c>
      <c r="D105" s="9" t="s">
        <v>756</v>
      </c>
      <c r="E105" s="8" t="s">
        <v>734</v>
      </c>
      <c r="F105" s="8" t="s">
        <v>757</v>
      </c>
      <c r="G105" s="8" t="s">
        <v>1351</v>
      </c>
      <c r="H105" s="10" t="s">
        <v>758</v>
      </c>
      <c r="I105" s="8" t="s">
        <v>385</v>
      </c>
      <c r="J105" s="8" t="s">
        <v>362</v>
      </c>
      <c r="K105" s="8" t="s">
        <v>177</v>
      </c>
      <c r="L105" s="8" t="s">
        <v>759</v>
      </c>
      <c r="M105" s="11" t="s">
        <v>760</v>
      </c>
      <c r="N105" s="8"/>
    </row>
    <row r="106" spans="1:14" x14ac:dyDescent="0.25">
      <c r="A106" s="12">
        <v>105</v>
      </c>
      <c r="B106" s="8">
        <v>20140515</v>
      </c>
      <c r="C106" s="8" t="s">
        <v>761</v>
      </c>
      <c r="D106" s="9" t="s">
        <v>762</v>
      </c>
      <c r="E106" s="8" t="s">
        <v>763</v>
      </c>
      <c r="F106" s="8"/>
      <c r="G106" s="8" t="s">
        <v>220</v>
      </c>
      <c r="H106" s="10">
        <v>84973076069</v>
      </c>
      <c r="I106" s="8" t="s">
        <v>764</v>
      </c>
      <c r="J106" s="8" t="s">
        <v>765</v>
      </c>
      <c r="K106" s="8" t="s">
        <v>766</v>
      </c>
      <c r="L106" s="8" t="s">
        <v>767</v>
      </c>
      <c r="M106" s="11" t="s">
        <v>768</v>
      </c>
      <c r="N106" s="8"/>
    </row>
    <row r="107" spans="1:14" x14ac:dyDescent="0.25">
      <c r="A107" s="7">
        <v>106</v>
      </c>
      <c r="B107" s="8">
        <v>20140515</v>
      </c>
      <c r="C107" s="8" t="s">
        <v>769</v>
      </c>
      <c r="D107" s="9" t="s">
        <v>770</v>
      </c>
      <c r="E107" s="8" t="s">
        <v>644</v>
      </c>
      <c r="F107" s="8" t="s">
        <v>771</v>
      </c>
      <c r="G107" s="8" t="s">
        <v>1351</v>
      </c>
      <c r="H107" s="10" t="s">
        <v>772</v>
      </c>
      <c r="I107" s="8" t="s">
        <v>32</v>
      </c>
      <c r="J107" s="8" t="s">
        <v>773</v>
      </c>
      <c r="K107" s="8" t="s">
        <v>465</v>
      </c>
      <c r="L107" s="8" t="s">
        <v>774</v>
      </c>
      <c r="M107" s="11" t="s">
        <v>1341</v>
      </c>
      <c r="N107" s="8" t="s">
        <v>80</v>
      </c>
    </row>
    <row r="108" spans="1:14" x14ac:dyDescent="0.25">
      <c r="A108" s="12">
        <v>107</v>
      </c>
      <c r="B108" s="8">
        <v>20140515</v>
      </c>
      <c r="C108" s="8" t="s">
        <v>781</v>
      </c>
      <c r="D108" s="9" t="s">
        <v>775</v>
      </c>
      <c r="E108" s="8" t="s">
        <v>776</v>
      </c>
      <c r="F108" s="8" t="s">
        <v>777</v>
      </c>
      <c r="G108" s="8" t="s">
        <v>139</v>
      </c>
      <c r="H108" s="10" t="s">
        <v>778</v>
      </c>
      <c r="I108" s="8" t="s">
        <v>32</v>
      </c>
      <c r="J108" s="8" t="s">
        <v>33</v>
      </c>
      <c r="K108" s="8" t="s">
        <v>779</v>
      </c>
      <c r="L108" s="8" t="s">
        <v>780</v>
      </c>
      <c r="M108" s="11" t="s">
        <v>782</v>
      </c>
      <c r="N108" s="8" t="s">
        <v>80</v>
      </c>
    </row>
    <row r="109" spans="1:14" x14ac:dyDescent="0.25">
      <c r="A109" s="7">
        <v>108</v>
      </c>
      <c r="B109" s="8">
        <v>20140515</v>
      </c>
      <c r="C109" s="8" t="s">
        <v>783</v>
      </c>
      <c r="D109" s="9" t="s">
        <v>784</v>
      </c>
      <c r="E109" s="8" t="s">
        <v>785</v>
      </c>
      <c r="F109" s="8" t="s">
        <v>735</v>
      </c>
      <c r="G109" s="8" t="s">
        <v>1351</v>
      </c>
      <c r="H109" s="10" t="s">
        <v>786</v>
      </c>
      <c r="I109" s="8" t="s">
        <v>89</v>
      </c>
      <c r="J109" s="8" t="s">
        <v>332</v>
      </c>
      <c r="K109" s="8" t="s">
        <v>332</v>
      </c>
      <c r="L109" s="8" t="s">
        <v>787</v>
      </c>
      <c r="M109" s="11" t="s">
        <v>788</v>
      </c>
      <c r="N109" s="8" t="s">
        <v>80</v>
      </c>
    </row>
    <row r="110" spans="1:14" x14ac:dyDescent="0.25">
      <c r="A110" s="12">
        <v>109</v>
      </c>
      <c r="B110" s="8">
        <v>20140515</v>
      </c>
      <c r="C110" s="8" t="s">
        <v>789</v>
      </c>
      <c r="D110" s="9" t="s">
        <v>790</v>
      </c>
      <c r="E110" s="8" t="s">
        <v>298</v>
      </c>
      <c r="F110" s="8" t="s">
        <v>791</v>
      </c>
      <c r="G110" s="8" t="s">
        <v>1351</v>
      </c>
      <c r="H110" s="10" t="s">
        <v>792</v>
      </c>
      <c r="I110" s="8" t="s">
        <v>301</v>
      </c>
      <c r="J110" s="8" t="s">
        <v>213</v>
      </c>
      <c r="K110" s="8" t="s">
        <v>793</v>
      </c>
      <c r="L110" s="8" t="s">
        <v>794</v>
      </c>
      <c r="M110" s="11" t="s">
        <v>795</v>
      </c>
      <c r="N110" s="8" t="s">
        <v>156</v>
      </c>
    </row>
    <row r="111" spans="1:14" x14ac:dyDescent="0.25">
      <c r="A111" s="7">
        <v>110</v>
      </c>
      <c r="B111" s="8">
        <v>20140515</v>
      </c>
      <c r="C111" s="8" t="s">
        <v>796</v>
      </c>
      <c r="D111" s="9" t="s">
        <v>797</v>
      </c>
      <c r="E111" s="8" t="s">
        <v>798</v>
      </c>
      <c r="F111" s="8" t="s">
        <v>799</v>
      </c>
      <c r="G111" s="8" t="s">
        <v>548</v>
      </c>
      <c r="H111" s="10" t="s">
        <v>800</v>
      </c>
      <c r="I111" s="8" t="s">
        <v>32</v>
      </c>
      <c r="J111" s="8" t="s">
        <v>801</v>
      </c>
      <c r="K111" s="8" t="s">
        <v>160</v>
      </c>
      <c r="L111" s="8" t="s">
        <v>802</v>
      </c>
      <c r="M111" s="11" t="s">
        <v>1040</v>
      </c>
      <c r="N111" s="8" t="s">
        <v>156</v>
      </c>
    </row>
    <row r="112" spans="1:14" x14ac:dyDescent="0.25">
      <c r="A112" s="12">
        <v>111</v>
      </c>
      <c r="B112" s="8">
        <v>20140515</v>
      </c>
      <c r="C112" s="8" t="s">
        <v>803</v>
      </c>
      <c r="D112" s="9" t="s">
        <v>804</v>
      </c>
      <c r="E112" s="8" t="s">
        <v>805</v>
      </c>
      <c r="F112" s="8"/>
      <c r="G112" s="8" t="s">
        <v>54</v>
      </c>
      <c r="H112" s="10">
        <v>66822313386</v>
      </c>
      <c r="I112" s="8" t="s">
        <v>32</v>
      </c>
      <c r="J112" s="8" t="s">
        <v>177</v>
      </c>
      <c r="K112" s="8" t="s">
        <v>806</v>
      </c>
      <c r="L112" s="8" t="s">
        <v>807</v>
      </c>
      <c r="M112" s="11" t="s">
        <v>817</v>
      </c>
      <c r="N112" s="8" t="s">
        <v>80</v>
      </c>
    </row>
    <row r="113" spans="1:14" x14ac:dyDescent="0.25">
      <c r="A113" s="7">
        <v>112</v>
      </c>
      <c r="B113" s="8">
        <v>20140515</v>
      </c>
      <c r="C113" s="8" t="s">
        <v>808</v>
      </c>
      <c r="D113" s="9" t="s">
        <v>809</v>
      </c>
      <c r="E113" s="8" t="s">
        <v>810</v>
      </c>
      <c r="F113" s="8" t="s">
        <v>811</v>
      </c>
      <c r="G113" s="8" t="s">
        <v>139</v>
      </c>
      <c r="H113" s="10" t="s">
        <v>812</v>
      </c>
      <c r="I113" s="8" t="s">
        <v>813</v>
      </c>
      <c r="J113" s="8" t="s">
        <v>814</v>
      </c>
      <c r="K113" s="8" t="s">
        <v>815</v>
      </c>
      <c r="L113" s="8" t="s">
        <v>816</v>
      </c>
      <c r="M113" s="11" t="s">
        <v>818</v>
      </c>
      <c r="N113" s="8" t="s">
        <v>156</v>
      </c>
    </row>
    <row r="114" spans="1:14" x14ac:dyDescent="0.25">
      <c r="A114" s="12">
        <v>113</v>
      </c>
      <c r="B114" s="8">
        <v>20140515</v>
      </c>
      <c r="C114" s="8" t="s">
        <v>819</v>
      </c>
      <c r="D114" s="9" t="s">
        <v>820</v>
      </c>
      <c r="E114" s="8" t="s">
        <v>821</v>
      </c>
      <c r="F114" s="8" t="s">
        <v>822</v>
      </c>
      <c r="G114" s="8" t="s">
        <v>548</v>
      </c>
      <c r="H114" s="10" t="s">
        <v>823</v>
      </c>
      <c r="I114" s="8" t="s">
        <v>32</v>
      </c>
      <c r="J114" s="8" t="s">
        <v>160</v>
      </c>
      <c r="K114" s="8" t="s">
        <v>801</v>
      </c>
      <c r="L114" s="8" t="s">
        <v>824</v>
      </c>
      <c r="M114" s="11" t="s">
        <v>825</v>
      </c>
      <c r="N114" s="8" t="s">
        <v>156</v>
      </c>
    </row>
    <row r="115" spans="1:14" x14ac:dyDescent="0.25">
      <c r="A115" s="7">
        <v>114</v>
      </c>
      <c r="B115" s="8">
        <v>20140515</v>
      </c>
      <c r="C115" s="8" t="s">
        <v>826</v>
      </c>
      <c r="D115" s="9" t="s">
        <v>827</v>
      </c>
      <c r="E115" s="8" t="s">
        <v>828</v>
      </c>
      <c r="F115" s="8" t="s">
        <v>829</v>
      </c>
      <c r="G115" s="8" t="s">
        <v>139</v>
      </c>
      <c r="H115" s="10" t="s">
        <v>751</v>
      </c>
      <c r="I115" s="8" t="s">
        <v>301</v>
      </c>
      <c r="J115" s="8" t="s">
        <v>302</v>
      </c>
      <c r="K115" s="8" t="s">
        <v>213</v>
      </c>
      <c r="L115" s="8" t="s">
        <v>830</v>
      </c>
      <c r="M115" s="11" t="s">
        <v>831</v>
      </c>
      <c r="N115" s="8"/>
    </row>
    <row r="116" spans="1:14" x14ac:dyDescent="0.25">
      <c r="A116" s="12">
        <v>115</v>
      </c>
      <c r="B116" s="8">
        <v>20140515</v>
      </c>
      <c r="C116" s="8" t="s">
        <v>495</v>
      </c>
      <c r="D116" s="9" t="s">
        <v>498</v>
      </c>
      <c r="E116" s="8" t="s">
        <v>832</v>
      </c>
      <c r="F116" s="8" t="s">
        <v>500</v>
      </c>
      <c r="G116" s="8" t="s">
        <v>1351</v>
      </c>
      <c r="H116" s="10" t="s">
        <v>501</v>
      </c>
      <c r="I116" s="8" t="s">
        <v>32</v>
      </c>
      <c r="J116" s="8" t="s">
        <v>418</v>
      </c>
      <c r="K116" s="8" t="s">
        <v>833</v>
      </c>
      <c r="L116" s="8" t="s">
        <v>502</v>
      </c>
      <c r="M116" s="11" t="s">
        <v>834</v>
      </c>
      <c r="N116" s="8"/>
    </row>
    <row r="117" spans="1:14" x14ac:dyDescent="0.25">
      <c r="A117" s="7">
        <v>116</v>
      </c>
      <c r="B117" s="8">
        <v>20140515</v>
      </c>
      <c r="C117" s="8" t="s">
        <v>835</v>
      </c>
      <c r="D117" s="9" t="s">
        <v>836</v>
      </c>
      <c r="E117" s="8" t="s">
        <v>837</v>
      </c>
      <c r="F117" s="8" t="s">
        <v>838</v>
      </c>
      <c r="G117" s="8" t="s">
        <v>54</v>
      </c>
      <c r="H117" s="10" t="s">
        <v>839</v>
      </c>
      <c r="I117" s="8" t="s">
        <v>89</v>
      </c>
      <c r="J117" s="8" t="s">
        <v>89</v>
      </c>
      <c r="K117" s="8" t="s">
        <v>840</v>
      </c>
      <c r="L117" s="8" t="s">
        <v>841</v>
      </c>
      <c r="M117" s="11" t="s">
        <v>1876</v>
      </c>
      <c r="N117" s="8"/>
    </row>
    <row r="118" spans="1:14" x14ac:dyDescent="0.25">
      <c r="A118" s="12">
        <v>117</v>
      </c>
      <c r="B118" s="8">
        <v>20140515</v>
      </c>
      <c r="C118" s="8" t="s">
        <v>848</v>
      </c>
      <c r="D118" s="9" t="s">
        <v>849</v>
      </c>
      <c r="E118" s="8" t="s">
        <v>850</v>
      </c>
      <c r="F118" s="8" t="s">
        <v>851</v>
      </c>
      <c r="G118" s="8" t="s">
        <v>7</v>
      </c>
      <c r="H118" s="10" t="s">
        <v>852</v>
      </c>
      <c r="I118" s="8" t="s">
        <v>253</v>
      </c>
      <c r="J118" s="8" t="s">
        <v>853</v>
      </c>
      <c r="K118" s="8" t="s">
        <v>854</v>
      </c>
      <c r="L118" s="8" t="s">
        <v>855</v>
      </c>
      <c r="M118" s="11" t="s">
        <v>856</v>
      </c>
      <c r="N118" s="8" t="s">
        <v>80</v>
      </c>
    </row>
    <row r="119" spans="1:14" x14ac:dyDescent="0.25">
      <c r="A119" s="7">
        <v>118</v>
      </c>
      <c r="B119" s="8">
        <v>20140515</v>
      </c>
      <c r="C119" s="8" t="s">
        <v>857</v>
      </c>
      <c r="D119" s="9" t="s">
        <v>858</v>
      </c>
      <c r="E119" s="8" t="s">
        <v>859</v>
      </c>
      <c r="F119" s="8" t="s">
        <v>860</v>
      </c>
      <c r="G119" s="8" t="s">
        <v>175</v>
      </c>
      <c r="H119" s="10">
        <v>91467033130</v>
      </c>
      <c r="I119" s="8" t="s">
        <v>861</v>
      </c>
      <c r="J119" s="8" t="s">
        <v>862</v>
      </c>
      <c r="K119" s="8" t="s">
        <v>863</v>
      </c>
      <c r="L119" s="8" t="s">
        <v>864</v>
      </c>
      <c r="M119" s="11" t="s">
        <v>865</v>
      </c>
      <c r="N119" s="8" t="s">
        <v>80</v>
      </c>
    </row>
    <row r="120" spans="1:14" x14ac:dyDescent="0.25">
      <c r="A120" s="12">
        <v>119</v>
      </c>
      <c r="B120" s="8">
        <v>20140515</v>
      </c>
      <c r="C120" s="8" t="s">
        <v>875</v>
      </c>
      <c r="D120" s="9" t="s">
        <v>876</v>
      </c>
      <c r="E120" s="8" t="s">
        <v>258</v>
      </c>
      <c r="F120" s="8" t="s">
        <v>877</v>
      </c>
      <c r="G120" s="8" t="s">
        <v>1351</v>
      </c>
      <c r="H120" s="10" t="s">
        <v>878</v>
      </c>
      <c r="I120" s="8" t="s">
        <v>32</v>
      </c>
      <c r="J120" s="8" t="s">
        <v>33</v>
      </c>
      <c r="K120" s="8" t="s">
        <v>879</v>
      </c>
      <c r="L120" s="8" t="s">
        <v>880</v>
      </c>
      <c r="M120" s="11" t="s">
        <v>881</v>
      </c>
      <c r="N120" s="8"/>
    </row>
    <row r="121" spans="1:14" x14ac:dyDescent="0.25">
      <c r="A121" s="7">
        <v>120</v>
      </c>
      <c r="B121" s="8">
        <v>20140515</v>
      </c>
      <c r="C121" s="8" t="s">
        <v>882</v>
      </c>
      <c r="D121" s="9" t="s">
        <v>883</v>
      </c>
      <c r="E121" s="8" t="s">
        <v>258</v>
      </c>
      <c r="F121" s="8" t="s">
        <v>884</v>
      </c>
      <c r="G121" s="8" t="s">
        <v>1351</v>
      </c>
      <c r="H121" s="10" t="s">
        <v>885</v>
      </c>
      <c r="I121" s="8" t="s">
        <v>32</v>
      </c>
      <c r="J121" s="8" t="s">
        <v>33</v>
      </c>
      <c r="K121" s="8" t="s">
        <v>879</v>
      </c>
      <c r="L121" s="8" t="s">
        <v>886</v>
      </c>
      <c r="M121" s="11" t="s">
        <v>887</v>
      </c>
      <c r="N121" s="8"/>
    </row>
    <row r="122" spans="1:14" x14ac:dyDescent="0.25">
      <c r="A122" s="12">
        <v>121</v>
      </c>
      <c r="B122" s="8">
        <v>20140515</v>
      </c>
      <c r="C122" s="8" t="s">
        <v>888</v>
      </c>
      <c r="D122" s="9" t="s">
        <v>889</v>
      </c>
      <c r="E122" s="8" t="s">
        <v>890</v>
      </c>
      <c r="F122" s="8" t="s">
        <v>891</v>
      </c>
      <c r="G122" s="8" t="s">
        <v>220</v>
      </c>
      <c r="H122" s="10">
        <v>974738386</v>
      </c>
      <c r="I122" s="8" t="s">
        <v>32</v>
      </c>
      <c r="J122" s="8" t="s">
        <v>418</v>
      </c>
      <c r="K122" s="8" t="s">
        <v>465</v>
      </c>
      <c r="L122" s="8" t="s">
        <v>892</v>
      </c>
      <c r="M122" s="11" t="s">
        <v>893</v>
      </c>
      <c r="N122" s="8"/>
    </row>
    <row r="123" spans="1:14" x14ac:dyDescent="0.25">
      <c r="A123" s="7">
        <v>122</v>
      </c>
      <c r="B123" s="8">
        <v>20140515</v>
      </c>
      <c r="C123" s="8" t="s">
        <v>894</v>
      </c>
      <c r="D123" s="9" t="s">
        <v>895</v>
      </c>
      <c r="E123" s="8" t="s">
        <v>896</v>
      </c>
      <c r="F123" s="8" t="s">
        <v>897</v>
      </c>
      <c r="G123" s="8" t="s">
        <v>124</v>
      </c>
      <c r="H123" s="10" t="s">
        <v>898</v>
      </c>
      <c r="I123" s="8" t="s">
        <v>33</v>
      </c>
      <c r="J123" s="8" t="s">
        <v>899</v>
      </c>
      <c r="K123" s="13"/>
      <c r="L123" s="8" t="s">
        <v>900</v>
      </c>
      <c r="M123" s="11" t="s">
        <v>901</v>
      </c>
      <c r="N123" s="8"/>
    </row>
    <row r="124" spans="1:14" x14ac:dyDescent="0.25">
      <c r="A124" s="12">
        <v>123</v>
      </c>
      <c r="B124" s="8">
        <v>20140515</v>
      </c>
      <c r="C124" s="15" t="s">
        <v>2793</v>
      </c>
      <c r="D124" s="16" t="s">
        <v>2794</v>
      </c>
      <c r="E124" s="16" t="s">
        <v>610</v>
      </c>
      <c r="F124" s="16" t="s">
        <v>2795</v>
      </c>
      <c r="G124" s="17" t="s">
        <v>106</v>
      </c>
      <c r="H124" s="17">
        <v>6281355626293</v>
      </c>
      <c r="I124" s="16" t="s">
        <v>10</v>
      </c>
      <c r="J124" s="17" t="s">
        <v>457</v>
      </c>
      <c r="K124" s="16" t="s">
        <v>2796</v>
      </c>
      <c r="L124" s="16" t="s">
        <v>2797</v>
      </c>
      <c r="M124" s="11" t="s">
        <v>2798</v>
      </c>
      <c r="N124" s="8"/>
    </row>
    <row r="125" spans="1:14" x14ac:dyDescent="0.25">
      <c r="A125" s="7">
        <v>124</v>
      </c>
      <c r="B125" s="8">
        <v>20140515</v>
      </c>
      <c r="C125" s="8" t="s">
        <v>902</v>
      </c>
      <c r="D125" s="9" t="s">
        <v>903</v>
      </c>
      <c r="E125" s="8" t="s">
        <v>904</v>
      </c>
      <c r="F125" s="8" t="s">
        <v>905</v>
      </c>
      <c r="G125" s="8" t="s">
        <v>1351</v>
      </c>
      <c r="H125" s="10" t="s">
        <v>906</v>
      </c>
      <c r="I125" s="8" t="s">
        <v>301</v>
      </c>
      <c r="J125" s="8" t="s">
        <v>213</v>
      </c>
      <c r="K125" s="13"/>
      <c r="L125" s="8" t="s">
        <v>907</v>
      </c>
      <c r="M125" s="11" t="s">
        <v>908</v>
      </c>
      <c r="N125" s="8"/>
    </row>
    <row r="126" spans="1:14" x14ac:dyDescent="0.25">
      <c r="A126" s="12">
        <v>125</v>
      </c>
      <c r="B126" s="8">
        <v>20140515</v>
      </c>
      <c r="C126" s="8" t="s">
        <v>909</v>
      </c>
      <c r="D126" s="9" t="s">
        <v>910</v>
      </c>
      <c r="E126" s="8" t="s">
        <v>610</v>
      </c>
      <c r="F126" s="8" t="s">
        <v>911</v>
      </c>
      <c r="G126" s="8" t="s">
        <v>106</v>
      </c>
      <c r="H126" s="10" t="s">
        <v>912</v>
      </c>
      <c r="I126" s="8" t="s">
        <v>913</v>
      </c>
      <c r="J126" s="8" t="s">
        <v>914</v>
      </c>
      <c r="K126" s="8" t="s">
        <v>915</v>
      </c>
      <c r="L126" s="8" t="s">
        <v>916</v>
      </c>
      <c r="M126" s="11" t="s">
        <v>917</v>
      </c>
      <c r="N126" s="8" t="s">
        <v>80</v>
      </c>
    </row>
    <row r="127" spans="1:14" x14ac:dyDescent="0.25">
      <c r="A127" s="7">
        <v>126</v>
      </c>
      <c r="B127" s="8">
        <v>20140515</v>
      </c>
      <c r="C127" s="8" t="s">
        <v>918</v>
      </c>
      <c r="D127" s="9" t="s">
        <v>919</v>
      </c>
      <c r="E127" s="8" t="s">
        <v>920</v>
      </c>
      <c r="F127" s="8" t="s">
        <v>921</v>
      </c>
      <c r="G127" s="8" t="s">
        <v>1351</v>
      </c>
      <c r="H127" s="10" t="s">
        <v>922</v>
      </c>
      <c r="I127" s="8" t="s">
        <v>32</v>
      </c>
      <c r="J127" s="8" t="s">
        <v>418</v>
      </c>
      <c r="K127" s="8" t="s">
        <v>923</v>
      </c>
      <c r="L127" s="8" t="s">
        <v>924</v>
      </c>
      <c r="M127" s="11" t="s">
        <v>2901</v>
      </c>
      <c r="N127" s="8" t="s">
        <v>80</v>
      </c>
    </row>
    <row r="128" spans="1:14" x14ac:dyDescent="0.25">
      <c r="A128" s="12">
        <v>127</v>
      </c>
      <c r="B128" s="8">
        <v>20140515</v>
      </c>
      <c r="C128" s="8" t="s">
        <v>925</v>
      </c>
      <c r="D128" s="9" t="s">
        <v>926</v>
      </c>
      <c r="E128" s="8" t="s">
        <v>785</v>
      </c>
      <c r="F128" s="8" t="s">
        <v>927</v>
      </c>
      <c r="G128" s="8" t="s">
        <v>1351</v>
      </c>
      <c r="H128" s="10" t="s">
        <v>928</v>
      </c>
      <c r="I128" s="8" t="s">
        <v>89</v>
      </c>
      <c r="J128" s="8" t="s">
        <v>332</v>
      </c>
      <c r="K128" s="8" t="s">
        <v>332</v>
      </c>
      <c r="L128" s="8" t="s">
        <v>929</v>
      </c>
      <c r="M128" s="11" t="s">
        <v>930</v>
      </c>
      <c r="N128" s="8"/>
    </row>
    <row r="129" spans="1:14" x14ac:dyDescent="0.25">
      <c r="A129" s="7">
        <v>128</v>
      </c>
      <c r="B129" s="8">
        <v>20140515</v>
      </c>
      <c r="C129" s="8" t="s">
        <v>931</v>
      </c>
      <c r="D129" s="9" t="s">
        <v>932</v>
      </c>
      <c r="E129" s="8" t="s">
        <v>933</v>
      </c>
      <c r="F129" s="8" t="s">
        <v>934</v>
      </c>
      <c r="G129" s="8" t="s">
        <v>935</v>
      </c>
      <c r="H129" s="10" t="s">
        <v>936</v>
      </c>
      <c r="I129" s="8" t="s">
        <v>320</v>
      </c>
      <c r="J129" s="8" t="s">
        <v>937</v>
      </c>
      <c r="K129" s="8" t="s">
        <v>193</v>
      </c>
      <c r="L129" s="8" t="s">
        <v>938</v>
      </c>
      <c r="M129" s="11" t="s">
        <v>939</v>
      </c>
      <c r="N129" s="8"/>
    </row>
    <row r="130" spans="1:14" x14ac:dyDescent="0.25">
      <c r="A130" s="12">
        <v>129</v>
      </c>
      <c r="B130" s="8">
        <v>20140515</v>
      </c>
      <c r="C130" s="8" t="s">
        <v>940</v>
      </c>
      <c r="D130" s="9" t="s">
        <v>941</v>
      </c>
      <c r="E130" s="8" t="s">
        <v>942</v>
      </c>
      <c r="F130" s="8" t="s">
        <v>316</v>
      </c>
      <c r="G130" s="8" t="s">
        <v>7</v>
      </c>
      <c r="H130" s="10">
        <v>60176618991</v>
      </c>
      <c r="I130" s="8" t="s">
        <v>32</v>
      </c>
      <c r="J130" s="8" t="s">
        <v>222</v>
      </c>
      <c r="K130" s="8" t="s">
        <v>222</v>
      </c>
      <c r="L130" s="8" t="s">
        <v>943</v>
      </c>
      <c r="M130" s="11" t="s">
        <v>944</v>
      </c>
      <c r="N130" s="8" t="s">
        <v>156</v>
      </c>
    </row>
    <row r="131" spans="1:14" x14ac:dyDescent="0.25">
      <c r="A131" s="7">
        <v>130</v>
      </c>
      <c r="B131" s="8">
        <v>20140515</v>
      </c>
      <c r="C131" s="8" t="s">
        <v>945</v>
      </c>
      <c r="D131" s="9" t="s">
        <v>946</v>
      </c>
      <c r="E131" s="8" t="s">
        <v>947</v>
      </c>
      <c r="F131" s="8" t="s">
        <v>948</v>
      </c>
      <c r="G131" s="8" t="s">
        <v>124</v>
      </c>
      <c r="H131" s="10" t="s">
        <v>949</v>
      </c>
      <c r="I131" s="8" t="s">
        <v>950</v>
      </c>
      <c r="J131" s="8" t="s">
        <v>951</v>
      </c>
      <c r="K131" s="8" t="s">
        <v>952</v>
      </c>
      <c r="L131" s="8" t="s">
        <v>953</v>
      </c>
      <c r="M131" s="11" t="s">
        <v>954</v>
      </c>
      <c r="N131" s="8"/>
    </row>
    <row r="132" spans="1:14" x14ac:dyDescent="0.25">
      <c r="A132" s="12">
        <v>131</v>
      </c>
      <c r="B132" s="8">
        <v>20140515</v>
      </c>
      <c r="C132" s="8" t="s">
        <v>955</v>
      </c>
      <c r="D132" s="9" t="s">
        <v>956</v>
      </c>
      <c r="E132" s="8" t="s">
        <v>734</v>
      </c>
      <c r="F132" s="8" t="s">
        <v>957</v>
      </c>
      <c r="G132" s="8" t="s">
        <v>1351</v>
      </c>
      <c r="H132" s="10" t="s">
        <v>958</v>
      </c>
      <c r="I132" s="8" t="s">
        <v>89</v>
      </c>
      <c r="J132" s="8" t="s">
        <v>541</v>
      </c>
      <c r="K132" s="13"/>
      <c r="L132" s="8" t="s">
        <v>959</v>
      </c>
      <c r="M132" s="11" t="s">
        <v>960</v>
      </c>
      <c r="N132" s="8" t="s">
        <v>80</v>
      </c>
    </row>
    <row r="133" spans="1:14" x14ac:dyDescent="0.25">
      <c r="A133" s="7">
        <v>132</v>
      </c>
      <c r="B133" s="8">
        <v>20140515</v>
      </c>
      <c r="C133" s="8" t="s">
        <v>961</v>
      </c>
      <c r="D133" s="9" t="s">
        <v>962</v>
      </c>
      <c r="E133" s="8" t="s">
        <v>963</v>
      </c>
      <c r="F133" s="8" t="s">
        <v>964</v>
      </c>
      <c r="G133" s="8" t="s">
        <v>139</v>
      </c>
      <c r="H133" s="10" t="s">
        <v>965</v>
      </c>
      <c r="I133" s="8" t="s">
        <v>966</v>
      </c>
      <c r="J133" s="8" t="s">
        <v>967</v>
      </c>
      <c r="K133" s="8" t="s">
        <v>968</v>
      </c>
      <c r="L133" s="8" t="s">
        <v>969</v>
      </c>
      <c r="M133" s="11" t="s">
        <v>970</v>
      </c>
      <c r="N133" s="8" t="s">
        <v>156</v>
      </c>
    </row>
    <row r="134" spans="1:14" x14ac:dyDescent="0.25">
      <c r="A134" s="12">
        <v>133</v>
      </c>
      <c r="B134" s="8">
        <v>20140515</v>
      </c>
      <c r="C134" s="8" t="s">
        <v>971</v>
      </c>
      <c r="D134" s="9" t="s">
        <v>972</v>
      </c>
      <c r="E134" s="8" t="s">
        <v>973</v>
      </c>
      <c r="F134" s="8" t="s">
        <v>974</v>
      </c>
      <c r="G134" s="8" t="s">
        <v>1351</v>
      </c>
      <c r="H134" s="10" t="s">
        <v>975</v>
      </c>
      <c r="I134" s="8" t="s">
        <v>301</v>
      </c>
      <c r="J134" s="8" t="s">
        <v>976</v>
      </c>
      <c r="K134" s="8" t="s">
        <v>977</v>
      </c>
      <c r="L134" s="8" t="s">
        <v>978</v>
      </c>
      <c r="M134" s="11" t="s">
        <v>979</v>
      </c>
      <c r="N134" s="8" t="s">
        <v>156</v>
      </c>
    </row>
    <row r="135" spans="1:14" x14ac:dyDescent="0.25">
      <c r="A135" s="7">
        <v>134</v>
      </c>
      <c r="B135" s="8">
        <v>20140515</v>
      </c>
      <c r="C135" s="8" t="s">
        <v>980</v>
      </c>
      <c r="D135" s="9" t="s">
        <v>981</v>
      </c>
      <c r="E135" s="8" t="s">
        <v>982</v>
      </c>
      <c r="F135" s="8" t="s">
        <v>983</v>
      </c>
      <c r="G135" s="8" t="s">
        <v>54</v>
      </c>
      <c r="H135" s="10" t="s">
        <v>984</v>
      </c>
      <c r="I135" s="8" t="s">
        <v>985</v>
      </c>
      <c r="J135" s="8" t="s">
        <v>986</v>
      </c>
      <c r="K135" s="13"/>
      <c r="L135" s="8" t="s">
        <v>987</v>
      </c>
      <c r="M135" s="11" t="s">
        <v>988</v>
      </c>
      <c r="N135" s="8"/>
    </row>
    <row r="136" spans="1:14" x14ac:dyDescent="0.25">
      <c r="A136" s="12">
        <v>135</v>
      </c>
      <c r="B136" s="8">
        <v>20140515</v>
      </c>
      <c r="C136" s="8" t="s">
        <v>989</v>
      </c>
      <c r="D136" s="9" t="s">
        <v>990</v>
      </c>
      <c r="E136" s="8" t="s">
        <v>991</v>
      </c>
      <c r="F136" s="8" t="s">
        <v>992</v>
      </c>
      <c r="G136" s="8" t="s">
        <v>124</v>
      </c>
      <c r="H136" s="10" t="s">
        <v>425</v>
      </c>
      <c r="I136" s="8" t="s">
        <v>993</v>
      </c>
      <c r="J136" s="8" t="s">
        <v>994</v>
      </c>
      <c r="K136" s="8" t="s">
        <v>995</v>
      </c>
      <c r="L136" s="8" t="s">
        <v>996</v>
      </c>
      <c r="M136" s="11" t="s">
        <v>997</v>
      </c>
      <c r="N136" s="8"/>
    </row>
    <row r="137" spans="1:14" x14ac:dyDescent="0.25">
      <c r="A137" s="7">
        <v>136</v>
      </c>
      <c r="B137" s="8">
        <v>20140515</v>
      </c>
      <c r="C137" s="8" t="s">
        <v>998</v>
      </c>
      <c r="D137" s="9" t="s">
        <v>999</v>
      </c>
      <c r="E137" s="8" t="s">
        <v>1000</v>
      </c>
      <c r="F137" s="8" t="s">
        <v>992</v>
      </c>
      <c r="G137" s="8" t="s">
        <v>124</v>
      </c>
      <c r="H137" s="10" t="s">
        <v>425</v>
      </c>
      <c r="I137" s="8" t="s">
        <v>590</v>
      </c>
      <c r="J137" s="8" t="s">
        <v>1001</v>
      </c>
      <c r="K137" s="8" t="s">
        <v>1002</v>
      </c>
      <c r="L137" s="8" t="s">
        <v>1003</v>
      </c>
      <c r="M137" s="11" t="s">
        <v>1004</v>
      </c>
      <c r="N137" s="8"/>
    </row>
    <row r="138" spans="1:14" x14ac:dyDescent="0.25">
      <c r="A138" s="12">
        <v>137</v>
      </c>
      <c r="B138" s="8">
        <v>20140515</v>
      </c>
      <c r="C138" s="8" t="s">
        <v>1005</v>
      </c>
      <c r="D138" s="9" t="s">
        <v>1006</v>
      </c>
      <c r="E138" s="8" t="s">
        <v>1007</v>
      </c>
      <c r="F138" s="8" t="s">
        <v>1008</v>
      </c>
      <c r="G138" s="8" t="s">
        <v>7</v>
      </c>
      <c r="H138" s="10" t="s">
        <v>1009</v>
      </c>
      <c r="I138" s="8" t="s">
        <v>32</v>
      </c>
      <c r="J138" s="8" t="s">
        <v>160</v>
      </c>
      <c r="K138" s="8" t="s">
        <v>1010</v>
      </c>
      <c r="L138" s="8" t="s">
        <v>1011</v>
      </c>
      <c r="M138" s="11" t="s">
        <v>1012</v>
      </c>
      <c r="N138" s="8"/>
    </row>
    <row r="139" spans="1:14" x14ac:dyDescent="0.25">
      <c r="A139" s="7">
        <v>138</v>
      </c>
      <c r="B139" s="8">
        <v>20140515</v>
      </c>
      <c r="C139" s="15" t="s">
        <v>2799</v>
      </c>
      <c r="D139" s="16" t="s">
        <v>2800</v>
      </c>
      <c r="E139" s="16" t="s">
        <v>1007</v>
      </c>
      <c r="F139" s="16" t="s">
        <v>1008</v>
      </c>
      <c r="G139" s="17" t="s">
        <v>7</v>
      </c>
      <c r="H139" s="17" t="s">
        <v>1009</v>
      </c>
      <c r="I139" s="16" t="s">
        <v>32</v>
      </c>
      <c r="J139" s="16" t="s">
        <v>160</v>
      </c>
      <c r="K139" s="16" t="s">
        <v>1010</v>
      </c>
      <c r="L139" s="16" t="s">
        <v>2801</v>
      </c>
      <c r="M139" s="11" t="s">
        <v>2802</v>
      </c>
      <c r="N139" s="8"/>
    </row>
    <row r="140" spans="1:14" x14ac:dyDescent="0.25">
      <c r="A140" s="12">
        <v>139</v>
      </c>
      <c r="B140" s="8">
        <v>20140515</v>
      </c>
      <c r="C140" s="8" t="s">
        <v>1013</v>
      </c>
      <c r="D140" s="9" t="s">
        <v>1014</v>
      </c>
      <c r="E140" s="8" t="s">
        <v>1015</v>
      </c>
      <c r="F140" s="8" t="s">
        <v>1016</v>
      </c>
      <c r="G140" s="8" t="s">
        <v>124</v>
      </c>
      <c r="H140" s="10">
        <v>82516296655</v>
      </c>
      <c r="I140" s="8" t="s">
        <v>385</v>
      </c>
      <c r="J140" s="8" t="s">
        <v>1017</v>
      </c>
      <c r="K140" s="13"/>
      <c r="L140" s="8" t="s">
        <v>1018</v>
      </c>
      <c r="M140" s="11" t="s">
        <v>1019</v>
      </c>
      <c r="N140" s="8"/>
    </row>
    <row r="141" spans="1:14" x14ac:dyDescent="0.25">
      <c r="A141" s="7">
        <v>140</v>
      </c>
      <c r="B141" s="8">
        <v>20140515</v>
      </c>
      <c r="C141" s="8" t="s">
        <v>1088</v>
      </c>
      <c r="D141" s="9" t="s">
        <v>1089</v>
      </c>
      <c r="E141" s="8" t="s">
        <v>446</v>
      </c>
      <c r="F141" s="8" t="s">
        <v>1090</v>
      </c>
      <c r="G141" s="8" t="s">
        <v>106</v>
      </c>
      <c r="H141" s="10" t="s">
        <v>448</v>
      </c>
      <c r="I141" s="8" t="s">
        <v>1091</v>
      </c>
      <c r="J141" s="8" t="s">
        <v>1092</v>
      </c>
      <c r="K141" s="8" t="s">
        <v>1093</v>
      </c>
      <c r="L141" s="8" t="s">
        <v>1094</v>
      </c>
      <c r="M141" s="11" t="s">
        <v>1095</v>
      </c>
      <c r="N141" s="8"/>
    </row>
    <row r="142" spans="1:14" x14ac:dyDescent="0.25">
      <c r="A142" s="12">
        <v>141</v>
      </c>
      <c r="B142" s="8">
        <v>20140515</v>
      </c>
      <c r="C142" s="8" t="s">
        <v>1020</v>
      </c>
      <c r="D142" s="9" t="s">
        <v>1021</v>
      </c>
      <c r="E142" s="8" t="s">
        <v>1007</v>
      </c>
      <c r="F142" s="8" t="s">
        <v>1008</v>
      </c>
      <c r="G142" s="8" t="s">
        <v>7</v>
      </c>
      <c r="H142" s="10" t="s">
        <v>1009</v>
      </c>
      <c r="I142" s="8" t="s">
        <v>32</v>
      </c>
      <c r="J142" s="8" t="s">
        <v>160</v>
      </c>
      <c r="K142" s="8" t="s">
        <v>1022</v>
      </c>
      <c r="L142" s="8" t="s">
        <v>1023</v>
      </c>
      <c r="M142" s="11" t="s">
        <v>1024</v>
      </c>
      <c r="N142" s="8"/>
    </row>
    <row r="143" spans="1:14" x14ac:dyDescent="0.25">
      <c r="A143" s="7">
        <v>142</v>
      </c>
      <c r="B143" s="8">
        <v>20140515</v>
      </c>
      <c r="C143" s="8" t="s">
        <v>1025</v>
      </c>
      <c r="D143" s="9" t="s">
        <v>1026</v>
      </c>
      <c r="E143" s="8" t="s">
        <v>1027</v>
      </c>
      <c r="F143" s="8" t="s">
        <v>1028</v>
      </c>
      <c r="G143" s="8" t="s">
        <v>124</v>
      </c>
      <c r="H143" s="10">
        <v>821035960137</v>
      </c>
      <c r="I143" s="8" t="s">
        <v>33</v>
      </c>
      <c r="J143" s="8" t="s">
        <v>1029</v>
      </c>
      <c r="K143" s="8" t="s">
        <v>1030</v>
      </c>
      <c r="L143" s="8" t="s">
        <v>1031</v>
      </c>
      <c r="M143" s="11" t="s">
        <v>1032</v>
      </c>
      <c r="N143" s="8"/>
    </row>
    <row r="144" spans="1:14" x14ac:dyDescent="0.25">
      <c r="A144" s="12">
        <v>143</v>
      </c>
      <c r="B144" s="8">
        <v>20140515</v>
      </c>
      <c r="C144" s="8" t="s">
        <v>1033</v>
      </c>
      <c r="D144" s="9" t="s">
        <v>1034</v>
      </c>
      <c r="E144" s="8" t="s">
        <v>1035</v>
      </c>
      <c r="F144" s="8" t="s">
        <v>1036</v>
      </c>
      <c r="G144" s="8" t="s">
        <v>220</v>
      </c>
      <c r="H144" s="10" t="s">
        <v>1037</v>
      </c>
      <c r="I144" s="8" t="s">
        <v>32</v>
      </c>
      <c r="J144" s="8" t="s">
        <v>177</v>
      </c>
      <c r="K144" s="8" t="s">
        <v>1038</v>
      </c>
      <c r="L144" s="8" t="s">
        <v>1039</v>
      </c>
      <c r="M144" s="11" t="s">
        <v>1041</v>
      </c>
      <c r="N144" s="8" t="s">
        <v>80</v>
      </c>
    </row>
    <row r="145" spans="1:14" x14ac:dyDescent="0.25">
      <c r="A145" s="7">
        <v>144</v>
      </c>
      <c r="B145" s="8">
        <v>20140515</v>
      </c>
      <c r="C145" s="8" t="s">
        <v>1042</v>
      </c>
      <c r="D145" s="9" t="s">
        <v>1043</v>
      </c>
      <c r="E145" s="8" t="s">
        <v>1044</v>
      </c>
      <c r="F145" s="8" t="s">
        <v>1045</v>
      </c>
      <c r="G145" s="8" t="s">
        <v>1046</v>
      </c>
      <c r="H145" s="10" t="s">
        <v>1047</v>
      </c>
      <c r="I145" s="8" t="s">
        <v>213</v>
      </c>
      <c r="J145" s="8" t="s">
        <v>1048</v>
      </c>
      <c r="K145" s="8" t="s">
        <v>1049</v>
      </c>
      <c r="L145" s="8" t="s">
        <v>1050</v>
      </c>
      <c r="M145" s="11" t="s">
        <v>1051</v>
      </c>
      <c r="N145" s="8"/>
    </row>
    <row r="146" spans="1:14" x14ac:dyDescent="0.25">
      <c r="A146" s="12">
        <v>145</v>
      </c>
      <c r="B146" s="8">
        <v>20140515</v>
      </c>
      <c r="C146" s="8" t="s">
        <v>1052</v>
      </c>
      <c r="D146" s="9" t="s">
        <v>1054</v>
      </c>
      <c r="E146" s="8" t="s">
        <v>1053</v>
      </c>
      <c r="F146" s="8" t="s">
        <v>1055</v>
      </c>
      <c r="G146" s="8" t="s">
        <v>124</v>
      </c>
      <c r="H146" s="10" t="s">
        <v>1056</v>
      </c>
      <c r="I146" s="8" t="s">
        <v>1057</v>
      </c>
      <c r="J146" s="8" t="s">
        <v>385</v>
      </c>
      <c r="K146" s="8" t="s">
        <v>1058</v>
      </c>
      <c r="L146" s="8" t="s">
        <v>1059</v>
      </c>
      <c r="M146" s="11" t="s">
        <v>1060</v>
      </c>
      <c r="N146" s="8"/>
    </row>
    <row r="147" spans="1:14" x14ac:dyDescent="0.25">
      <c r="A147" s="7">
        <v>146</v>
      </c>
      <c r="B147" s="8">
        <v>20140515</v>
      </c>
      <c r="C147" s="8" t="s">
        <v>1061</v>
      </c>
      <c r="D147" s="9" t="s">
        <v>1062</v>
      </c>
      <c r="E147" s="8" t="s">
        <v>258</v>
      </c>
      <c r="F147" s="8" t="s">
        <v>884</v>
      </c>
      <c r="G147" s="8" t="s">
        <v>1351</v>
      </c>
      <c r="H147" s="10" t="s">
        <v>1063</v>
      </c>
      <c r="I147" s="8" t="s">
        <v>32</v>
      </c>
      <c r="J147" s="8" t="s">
        <v>33</v>
      </c>
      <c r="K147" s="8" t="s">
        <v>1064</v>
      </c>
      <c r="L147" s="8" t="s">
        <v>1065</v>
      </c>
      <c r="M147" s="11" t="s">
        <v>1066</v>
      </c>
      <c r="N147" s="8"/>
    </row>
    <row r="148" spans="1:14" x14ac:dyDescent="0.25">
      <c r="A148" s="12">
        <v>147</v>
      </c>
      <c r="B148" s="8">
        <v>20140515</v>
      </c>
      <c r="C148" s="8" t="s">
        <v>1067</v>
      </c>
      <c r="D148" s="9" t="s">
        <v>1068</v>
      </c>
      <c r="E148" s="8" t="s">
        <v>1069</v>
      </c>
      <c r="F148" s="8" t="s">
        <v>1070</v>
      </c>
      <c r="G148" s="8" t="s">
        <v>139</v>
      </c>
      <c r="H148" s="10">
        <v>432364644</v>
      </c>
      <c r="I148" s="8" t="s">
        <v>1071</v>
      </c>
      <c r="J148" s="8" t="s">
        <v>1071</v>
      </c>
      <c r="K148" s="8" t="s">
        <v>1071</v>
      </c>
      <c r="L148" s="8" t="s">
        <v>1071</v>
      </c>
      <c r="M148" s="11" t="s">
        <v>1072</v>
      </c>
      <c r="N148" s="8" t="s">
        <v>156</v>
      </c>
    </row>
    <row r="149" spans="1:14" x14ac:dyDescent="0.25">
      <c r="A149" s="7">
        <v>148</v>
      </c>
      <c r="B149" s="8">
        <v>20140515</v>
      </c>
      <c r="C149" s="15" t="s">
        <v>2803</v>
      </c>
      <c r="D149" s="16" t="s">
        <v>2804</v>
      </c>
      <c r="E149" s="16" t="s">
        <v>258</v>
      </c>
      <c r="F149" s="16" t="s">
        <v>259</v>
      </c>
      <c r="G149" s="8" t="s">
        <v>1351</v>
      </c>
      <c r="H149" s="17" t="s">
        <v>2805</v>
      </c>
      <c r="I149" s="16" t="s">
        <v>32</v>
      </c>
      <c r="J149" s="16" t="s">
        <v>253</v>
      </c>
      <c r="K149" s="16" t="s">
        <v>2806</v>
      </c>
      <c r="L149" s="16" t="s">
        <v>2807</v>
      </c>
      <c r="M149" s="11" t="s">
        <v>2808</v>
      </c>
      <c r="N149" s="8"/>
    </row>
    <row r="150" spans="1:14" x14ac:dyDescent="0.25">
      <c r="A150" s="12">
        <v>149</v>
      </c>
      <c r="B150" s="8">
        <v>20140515</v>
      </c>
      <c r="C150" s="8" t="s">
        <v>1073</v>
      </c>
      <c r="D150" s="9" t="s">
        <v>1074</v>
      </c>
      <c r="E150" s="8" t="s">
        <v>1075</v>
      </c>
      <c r="F150" s="8" t="s">
        <v>1076</v>
      </c>
      <c r="G150" s="8" t="s">
        <v>54</v>
      </c>
      <c r="H150" s="10">
        <v>66830501029</v>
      </c>
      <c r="I150" s="8" t="s">
        <v>10</v>
      </c>
      <c r="J150" s="8" t="s">
        <v>1077</v>
      </c>
      <c r="K150" s="8" t="s">
        <v>1078</v>
      </c>
      <c r="L150" s="8" t="s">
        <v>1079</v>
      </c>
      <c r="M150" s="11" t="s">
        <v>1080</v>
      </c>
      <c r="N150" s="8"/>
    </row>
    <row r="151" spans="1:14" x14ac:dyDescent="0.25">
      <c r="A151" s="7">
        <v>150</v>
      </c>
      <c r="B151" s="8">
        <v>20140515</v>
      </c>
      <c r="C151" s="8" t="s">
        <v>616</v>
      </c>
      <c r="D151" s="9" t="s">
        <v>617</v>
      </c>
      <c r="E151" s="8" t="s">
        <v>618</v>
      </c>
      <c r="F151" s="8" t="s">
        <v>619</v>
      </c>
      <c r="G151" s="8" t="s">
        <v>7</v>
      </c>
      <c r="H151" s="10">
        <v>166766807</v>
      </c>
      <c r="I151" s="8" t="s">
        <v>269</v>
      </c>
      <c r="J151" s="8" t="s">
        <v>1136</v>
      </c>
      <c r="K151" s="13" t="s">
        <v>1137</v>
      </c>
      <c r="L151" s="8" t="s">
        <v>1138</v>
      </c>
      <c r="M151" s="11" t="s">
        <v>1139</v>
      </c>
      <c r="N151" s="8"/>
    </row>
    <row r="152" spans="1:14" x14ac:dyDescent="0.25">
      <c r="A152" s="12">
        <v>151</v>
      </c>
      <c r="B152" s="8">
        <v>20140515</v>
      </c>
      <c r="C152" s="8" t="s">
        <v>616</v>
      </c>
      <c r="D152" s="9" t="s">
        <v>617</v>
      </c>
      <c r="E152" s="8" t="s">
        <v>618</v>
      </c>
      <c r="F152" s="8" t="s">
        <v>619</v>
      </c>
      <c r="G152" s="8" t="s">
        <v>7</v>
      </c>
      <c r="H152" s="10">
        <v>166766807</v>
      </c>
      <c r="I152" s="8" t="s">
        <v>269</v>
      </c>
      <c r="J152" s="8" t="s">
        <v>1136</v>
      </c>
      <c r="K152" s="13" t="s">
        <v>1137</v>
      </c>
      <c r="L152" s="8" t="s">
        <v>1140</v>
      </c>
      <c r="M152" s="11" t="s">
        <v>1141</v>
      </c>
      <c r="N152" s="8"/>
    </row>
    <row r="153" spans="1:14" x14ac:dyDescent="0.25">
      <c r="A153" s="7">
        <v>152</v>
      </c>
      <c r="B153" s="8">
        <v>20140515</v>
      </c>
      <c r="C153" s="8" t="s">
        <v>1088</v>
      </c>
      <c r="D153" s="9" t="s">
        <v>1089</v>
      </c>
      <c r="E153" s="8" t="s">
        <v>446</v>
      </c>
      <c r="F153" s="8" t="s">
        <v>1090</v>
      </c>
      <c r="G153" s="8" t="s">
        <v>106</v>
      </c>
      <c r="H153" s="10" t="s">
        <v>448</v>
      </c>
      <c r="I153" s="8" t="s">
        <v>1096</v>
      </c>
      <c r="J153" s="8" t="s">
        <v>1097</v>
      </c>
      <c r="K153" s="8" t="s">
        <v>1092</v>
      </c>
      <c r="L153" s="8" t="s">
        <v>1098</v>
      </c>
      <c r="M153" s="11" t="s">
        <v>1099</v>
      </c>
      <c r="N153" s="8"/>
    </row>
    <row r="154" spans="1:14" x14ac:dyDescent="0.25">
      <c r="A154" s="12">
        <v>153</v>
      </c>
      <c r="B154" s="8">
        <v>20140515</v>
      </c>
      <c r="C154" s="8" t="s">
        <v>1100</v>
      </c>
      <c r="D154" s="9" t="s">
        <v>1101</v>
      </c>
      <c r="E154" s="8" t="s">
        <v>1102</v>
      </c>
      <c r="F154" s="8" t="s">
        <v>1103</v>
      </c>
      <c r="G154" s="8" t="s">
        <v>139</v>
      </c>
      <c r="H154" s="10" t="s">
        <v>1104</v>
      </c>
      <c r="I154" s="8" t="s">
        <v>301</v>
      </c>
      <c r="J154" s="8" t="s">
        <v>1105</v>
      </c>
      <c r="K154" s="8" t="s">
        <v>108</v>
      </c>
      <c r="L154" s="8" t="s">
        <v>1106</v>
      </c>
      <c r="M154" s="11" t="s">
        <v>2902</v>
      </c>
      <c r="N154" s="8" t="s">
        <v>80</v>
      </c>
    </row>
    <row r="155" spans="1:14" x14ac:dyDescent="0.25">
      <c r="A155" s="7">
        <v>154</v>
      </c>
      <c r="B155" s="8">
        <v>20140515</v>
      </c>
      <c r="C155" s="8" t="s">
        <v>1107</v>
      </c>
      <c r="D155" s="9" t="s">
        <v>1108</v>
      </c>
      <c r="E155" s="8" t="s">
        <v>1109</v>
      </c>
      <c r="F155" s="8" t="s">
        <v>1110</v>
      </c>
      <c r="G155" s="8" t="s">
        <v>139</v>
      </c>
      <c r="H155" s="10" t="s">
        <v>1111</v>
      </c>
      <c r="I155" s="8" t="s">
        <v>1077</v>
      </c>
      <c r="J155" s="8" t="s">
        <v>1112</v>
      </c>
      <c r="K155" s="8" t="s">
        <v>1113</v>
      </c>
      <c r="L155" s="8" t="s">
        <v>1114</v>
      </c>
      <c r="M155" s="11" t="s">
        <v>1115</v>
      </c>
      <c r="N155" s="8" t="s">
        <v>80</v>
      </c>
    </row>
    <row r="156" spans="1:14" x14ac:dyDescent="0.25">
      <c r="A156" s="12">
        <v>155</v>
      </c>
      <c r="B156" s="8">
        <v>20140515</v>
      </c>
      <c r="C156" s="8" t="s">
        <v>587</v>
      </c>
      <c r="D156" s="9" t="s">
        <v>588</v>
      </c>
      <c r="E156" s="8" t="s">
        <v>423</v>
      </c>
      <c r="F156" s="8" t="s">
        <v>589</v>
      </c>
      <c r="G156" s="8" t="s">
        <v>124</v>
      </c>
      <c r="H156" s="10">
        <v>1029508850</v>
      </c>
      <c r="I156" s="8" t="s">
        <v>590</v>
      </c>
      <c r="J156" s="8" t="s">
        <v>591</v>
      </c>
      <c r="K156" s="13"/>
      <c r="L156" s="8" t="s">
        <v>592</v>
      </c>
      <c r="M156" s="11" t="s">
        <v>593</v>
      </c>
      <c r="N156" s="8"/>
    </row>
    <row r="157" spans="1:14" x14ac:dyDescent="0.25">
      <c r="A157" s="7">
        <v>156</v>
      </c>
      <c r="B157" s="8">
        <v>20140515</v>
      </c>
      <c r="C157" s="8" t="s">
        <v>1116</v>
      </c>
      <c r="D157" s="9" t="s">
        <v>1117</v>
      </c>
      <c r="E157" s="8" t="s">
        <v>1118</v>
      </c>
      <c r="F157" s="8" t="s">
        <v>1119</v>
      </c>
      <c r="G157" s="8" t="s">
        <v>1351</v>
      </c>
      <c r="H157" s="10">
        <v>886911793296</v>
      </c>
      <c r="I157" s="8" t="s">
        <v>385</v>
      </c>
      <c r="J157" s="8" t="s">
        <v>362</v>
      </c>
      <c r="K157" s="13" t="s">
        <v>1002</v>
      </c>
      <c r="L157" s="8" t="s">
        <v>1120</v>
      </c>
      <c r="M157" s="11" t="s">
        <v>1121</v>
      </c>
      <c r="N157" s="8"/>
    </row>
    <row r="158" spans="1:14" x14ac:dyDescent="0.25">
      <c r="A158" s="12">
        <v>157</v>
      </c>
      <c r="B158" s="8">
        <v>20140515</v>
      </c>
      <c r="C158" s="8" t="s">
        <v>1122</v>
      </c>
      <c r="D158" s="9" t="s">
        <v>1123</v>
      </c>
      <c r="E158" s="8" t="s">
        <v>1124</v>
      </c>
      <c r="F158" s="8" t="s">
        <v>1125</v>
      </c>
      <c r="G158" s="8" t="s">
        <v>1351</v>
      </c>
      <c r="H158" s="10" t="s">
        <v>1126</v>
      </c>
      <c r="I158" s="8" t="s">
        <v>32</v>
      </c>
      <c r="J158" s="8" t="s">
        <v>33</v>
      </c>
      <c r="K158" s="13" t="s">
        <v>1002</v>
      </c>
      <c r="L158" s="8" t="s">
        <v>1127</v>
      </c>
      <c r="M158" s="11" t="s">
        <v>1128</v>
      </c>
      <c r="N158" s="8"/>
    </row>
    <row r="159" spans="1:14" x14ac:dyDescent="0.25">
      <c r="A159" s="7">
        <v>158</v>
      </c>
      <c r="B159" s="8">
        <v>20140515</v>
      </c>
      <c r="C159" s="8" t="s">
        <v>1129</v>
      </c>
      <c r="D159" s="9" t="s">
        <v>1130</v>
      </c>
      <c r="E159" s="8" t="s">
        <v>1131</v>
      </c>
      <c r="F159" s="8" t="s">
        <v>1132</v>
      </c>
      <c r="G159" s="8" t="s">
        <v>1351</v>
      </c>
      <c r="H159" s="10" t="s">
        <v>1133</v>
      </c>
      <c r="I159" s="8" t="s">
        <v>32</v>
      </c>
      <c r="J159" s="8" t="s">
        <v>66</v>
      </c>
      <c r="K159" s="8" t="s">
        <v>177</v>
      </c>
      <c r="L159" s="8" t="s">
        <v>1134</v>
      </c>
      <c r="M159" s="11" t="s">
        <v>1135</v>
      </c>
      <c r="N159" s="8"/>
    </row>
    <row r="160" spans="1:14" x14ac:dyDescent="0.25">
      <c r="A160" s="12">
        <v>159</v>
      </c>
      <c r="B160" s="8">
        <v>20140515</v>
      </c>
      <c r="C160" s="8" t="s">
        <v>616</v>
      </c>
      <c r="D160" s="9" t="s">
        <v>617</v>
      </c>
      <c r="E160" s="8" t="s">
        <v>618</v>
      </c>
      <c r="F160" s="8" t="s">
        <v>619</v>
      </c>
      <c r="G160" s="8" t="s">
        <v>7</v>
      </c>
      <c r="H160" s="10">
        <v>166766807</v>
      </c>
      <c r="I160" s="8" t="s">
        <v>1142</v>
      </c>
      <c r="J160" s="8" t="s">
        <v>1143</v>
      </c>
      <c r="K160" s="13" t="s">
        <v>1137</v>
      </c>
      <c r="L160" s="8" t="s">
        <v>1144</v>
      </c>
      <c r="M160" s="11" t="s">
        <v>1145</v>
      </c>
      <c r="N160" s="8"/>
    </row>
    <row r="161" spans="1:14" x14ac:dyDescent="0.25">
      <c r="A161" s="7">
        <v>160</v>
      </c>
      <c r="B161" s="8">
        <v>20140515</v>
      </c>
      <c r="C161" s="8" t="s">
        <v>1146</v>
      </c>
      <c r="D161" s="9" t="s">
        <v>1147</v>
      </c>
      <c r="E161" s="8" t="s">
        <v>1069</v>
      </c>
      <c r="F161" s="8" t="s">
        <v>1148</v>
      </c>
      <c r="G161" s="8" t="s">
        <v>139</v>
      </c>
      <c r="H161" s="10" t="s">
        <v>1149</v>
      </c>
      <c r="I161" s="8" t="s">
        <v>1150</v>
      </c>
      <c r="J161" s="8" t="s">
        <v>1150</v>
      </c>
      <c r="K161" s="8" t="s">
        <v>1150</v>
      </c>
      <c r="L161" s="8" t="s">
        <v>1150</v>
      </c>
      <c r="M161" s="11" t="s">
        <v>1151</v>
      </c>
      <c r="N161" s="8" t="s">
        <v>156</v>
      </c>
    </row>
    <row r="162" spans="1:14" x14ac:dyDescent="0.25">
      <c r="A162" s="12">
        <v>161</v>
      </c>
      <c r="B162" s="8">
        <v>20140515</v>
      </c>
      <c r="C162" s="8" t="s">
        <v>594</v>
      </c>
      <c r="D162" s="9" t="s">
        <v>595</v>
      </c>
      <c r="E162" s="8" t="s">
        <v>596</v>
      </c>
      <c r="F162" s="8" t="s">
        <v>597</v>
      </c>
      <c r="G162" s="8" t="s">
        <v>139</v>
      </c>
      <c r="H162" s="10" t="s">
        <v>598</v>
      </c>
      <c r="I162" s="8" t="s">
        <v>599</v>
      </c>
      <c r="J162" s="8" t="s">
        <v>599</v>
      </c>
      <c r="K162" s="8" t="s">
        <v>599</v>
      </c>
      <c r="L162" s="8" t="s">
        <v>599</v>
      </c>
      <c r="M162" s="11" t="s">
        <v>600</v>
      </c>
      <c r="N162" s="8" t="s">
        <v>80</v>
      </c>
    </row>
    <row r="163" spans="1:14" x14ac:dyDescent="0.25">
      <c r="A163" s="7">
        <v>162</v>
      </c>
      <c r="B163" s="8">
        <v>20140515</v>
      </c>
      <c r="C163" s="8" t="s">
        <v>1332</v>
      </c>
      <c r="D163" s="9" t="s">
        <v>1333</v>
      </c>
      <c r="E163" s="8" t="s">
        <v>1334</v>
      </c>
      <c r="F163" s="8" t="s">
        <v>1335</v>
      </c>
      <c r="G163" s="8" t="s">
        <v>1351</v>
      </c>
      <c r="H163" s="10" t="s">
        <v>1336</v>
      </c>
      <c r="I163" s="8" t="s">
        <v>576</v>
      </c>
      <c r="J163" s="8" t="s">
        <v>1337</v>
      </c>
      <c r="K163" s="8" t="s">
        <v>1337</v>
      </c>
      <c r="L163" s="8" t="s">
        <v>1338</v>
      </c>
      <c r="M163" s="11" t="s">
        <v>1339</v>
      </c>
      <c r="N163" s="8"/>
    </row>
    <row r="164" spans="1:14" x14ac:dyDescent="0.25">
      <c r="A164" s="12">
        <v>163</v>
      </c>
      <c r="B164" s="8">
        <v>20140515</v>
      </c>
      <c r="C164" s="8" t="s">
        <v>1152</v>
      </c>
      <c r="D164" s="9" t="s">
        <v>1153</v>
      </c>
      <c r="E164" s="8" t="s">
        <v>316</v>
      </c>
      <c r="F164" s="8" t="s">
        <v>1154</v>
      </c>
      <c r="G164" s="8" t="s">
        <v>7</v>
      </c>
      <c r="H164" s="10">
        <v>6193649495</v>
      </c>
      <c r="I164" s="8" t="s">
        <v>1155</v>
      </c>
      <c r="J164" s="13"/>
      <c r="K164" s="8" t="s">
        <v>213</v>
      </c>
      <c r="L164" s="8" t="s">
        <v>1156</v>
      </c>
      <c r="M164" s="11" t="s">
        <v>1157</v>
      </c>
      <c r="N164" s="8" t="s">
        <v>80</v>
      </c>
    </row>
    <row r="165" spans="1:14" x14ac:dyDescent="0.25">
      <c r="A165" s="7">
        <v>164</v>
      </c>
      <c r="B165" s="8">
        <v>20140515</v>
      </c>
      <c r="C165" s="8" t="s">
        <v>1158</v>
      </c>
      <c r="D165" s="9" t="s">
        <v>1159</v>
      </c>
      <c r="E165" s="8" t="s">
        <v>258</v>
      </c>
      <c r="F165" s="8" t="s">
        <v>1160</v>
      </c>
      <c r="G165" s="8" t="s">
        <v>1351</v>
      </c>
      <c r="H165" s="10" t="s">
        <v>1161</v>
      </c>
      <c r="I165" s="8" t="s">
        <v>32</v>
      </c>
      <c r="J165" s="8" t="s">
        <v>108</v>
      </c>
      <c r="K165" s="8" t="s">
        <v>458</v>
      </c>
      <c r="L165" s="8" t="s">
        <v>1162</v>
      </c>
      <c r="M165" s="11" t="s">
        <v>2484</v>
      </c>
      <c r="N165" s="8" t="s">
        <v>80</v>
      </c>
    </row>
    <row r="166" spans="1:14" x14ac:dyDescent="0.25">
      <c r="A166" s="12">
        <v>165</v>
      </c>
      <c r="B166" s="8">
        <v>20140515</v>
      </c>
      <c r="C166" s="8" t="s">
        <v>1163</v>
      </c>
      <c r="D166" s="9" t="s">
        <v>1164</v>
      </c>
      <c r="E166" s="8" t="s">
        <v>1165</v>
      </c>
      <c r="F166" s="8" t="s">
        <v>1166</v>
      </c>
      <c r="G166" s="8" t="s">
        <v>7</v>
      </c>
      <c r="H166" s="10">
        <v>60193849495</v>
      </c>
      <c r="I166" s="8" t="s">
        <v>10</v>
      </c>
      <c r="J166" s="8" t="s">
        <v>418</v>
      </c>
      <c r="K166" s="13"/>
      <c r="L166" s="8" t="s">
        <v>1167</v>
      </c>
      <c r="M166" s="11" t="s">
        <v>1168</v>
      </c>
      <c r="N166" s="8" t="s">
        <v>80</v>
      </c>
    </row>
    <row r="167" spans="1:14" x14ac:dyDescent="0.25">
      <c r="A167" s="7">
        <v>166</v>
      </c>
      <c r="B167" s="8">
        <v>20140515</v>
      </c>
      <c r="C167" s="8" t="s">
        <v>1169</v>
      </c>
      <c r="D167" s="9" t="s">
        <v>1170</v>
      </c>
      <c r="E167" s="8" t="s">
        <v>1171</v>
      </c>
      <c r="F167" s="8" t="s">
        <v>1172</v>
      </c>
      <c r="G167" s="8" t="s">
        <v>54</v>
      </c>
      <c r="H167" s="10" t="s">
        <v>1173</v>
      </c>
      <c r="I167" s="8" t="s">
        <v>108</v>
      </c>
      <c r="J167" s="8" t="s">
        <v>540</v>
      </c>
      <c r="K167" s="8" t="s">
        <v>541</v>
      </c>
      <c r="L167" s="8" t="s">
        <v>1174</v>
      </c>
      <c r="M167" s="11" t="s">
        <v>1175</v>
      </c>
      <c r="N167" s="8"/>
    </row>
    <row r="168" spans="1:14" x14ac:dyDescent="0.25">
      <c r="A168" s="12">
        <v>167</v>
      </c>
      <c r="B168" s="8">
        <v>20140515</v>
      </c>
      <c r="C168" s="8" t="s">
        <v>1182</v>
      </c>
      <c r="D168" s="9" t="s">
        <v>1183</v>
      </c>
      <c r="E168" s="8" t="s">
        <v>1184</v>
      </c>
      <c r="F168" s="8" t="s">
        <v>1185</v>
      </c>
      <c r="G168" s="8" t="s">
        <v>1186</v>
      </c>
      <c r="H168" s="10" t="s">
        <v>1187</v>
      </c>
      <c r="I168" s="8" t="s">
        <v>1188</v>
      </c>
      <c r="J168" s="8" t="s">
        <v>1189</v>
      </c>
      <c r="K168" s="8" t="s">
        <v>1190</v>
      </c>
      <c r="L168" s="8" t="s">
        <v>1191</v>
      </c>
      <c r="M168" s="11" t="s">
        <v>1192</v>
      </c>
      <c r="N168" s="8"/>
    </row>
    <row r="169" spans="1:14" x14ac:dyDescent="0.25">
      <c r="A169" s="7">
        <v>168</v>
      </c>
      <c r="B169" s="8">
        <v>20140515</v>
      </c>
      <c r="C169" s="8" t="s">
        <v>1193</v>
      </c>
      <c r="D169" s="9" t="s">
        <v>1194</v>
      </c>
      <c r="E169" s="8" t="s">
        <v>1195</v>
      </c>
      <c r="F169" s="8" t="s">
        <v>1196</v>
      </c>
      <c r="G169" s="8" t="s">
        <v>139</v>
      </c>
      <c r="H169" s="10" t="s">
        <v>1197</v>
      </c>
      <c r="I169" s="8" t="s">
        <v>1105</v>
      </c>
      <c r="J169" s="8" t="s">
        <v>976</v>
      </c>
      <c r="K169" s="8" t="s">
        <v>80</v>
      </c>
      <c r="L169" s="8" t="s">
        <v>1198</v>
      </c>
      <c r="M169" s="11" t="s">
        <v>1199</v>
      </c>
      <c r="N169" s="8"/>
    </row>
    <row r="170" spans="1:14" x14ac:dyDescent="0.25">
      <c r="A170" s="12">
        <v>169</v>
      </c>
      <c r="B170" s="8">
        <v>20140515</v>
      </c>
      <c r="C170" s="8" t="s">
        <v>1200</v>
      </c>
      <c r="D170" s="9" t="s">
        <v>1201</v>
      </c>
      <c r="E170" s="8" t="s">
        <v>315</v>
      </c>
      <c r="F170" s="8" t="s">
        <v>1202</v>
      </c>
      <c r="G170" s="8" t="s">
        <v>7</v>
      </c>
      <c r="H170" s="10" t="s">
        <v>1203</v>
      </c>
      <c r="I170" s="8" t="s">
        <v>1204</v>
      </c>
      <c r="J170" s="8" t="s">
        <v>1205</v>
      </c>
      <c r="K170" s="8" t="s">
        <v>1206</v>
      </c>
      <c r="L170" s="8" t="s">
        <v>1204</v>
      </c>
      <c r="M170" s="11" t="s">
        <v>1207</v>
      </c>
      <c r="N170" s="8" t="s">
        <v>80</v>
      </c>
    </row>
    <row r="171" spans="1:14" x14ac:dyDescent="0.25">
      <c r="A171" s="7">
        <v>170</v>
      </c>
      <c r="B171" s="8">
        <v>20140515</v>
      </c>
      <c r="C171" s="8" t="s">
        <v>1208</v>
      </c>
      <c r="D171" s="9" t="s">
        <v>1209</v>
      </c>
      <c r="E171" s="8" t="s">
        <v>1210</v>
      </c>
      <c r="F171" s="8" t="s">
        <v>1211</v>
      </c>
      <c r="G171" s="8" t="s">
        <v>1046</v>
      </c>
      <c r="H171" s="10" t="s">
        <v>1212</v>
      </c>
      <c r="I171" s="8" t="s">
        <v>1213</v>
      </c>
      <c r="J171" s="8" t="s">
        <v>1214</v>
      </c>
      <c r="K171" s="8" t="s">
        <v>1215</v>
      </c>
      <c r="L171" s="8" t="s">
        <v>1216</v>
      </c>
      <c r="M171" s="11" t="s">
        <v>1217</v>
      </c>
      <c r="N171" s="8" t="s">
        <v>80</v>
      </c>
    </row>
    <row r="172" spans="1:14" x14ac:dyDescent="0.25">
      <c r="A172" s="12">
        <v>171</v>
      </c>
      <c r="B172" s="8">
        <v>20140515</v>
      </c>
      <c r="C172" s="8" t="s">
        <v>1218</v>
      </c>
      <c r="D172" s="9" t="s">
        <v>1219</v>
      </c>
      <c r="E172" s="8" t="s">
        <v>1220</v>
      </c>
      <c r="F172" s="8" t="s">
        <v>1221</v>
      </c>
      <c r="G172" s="8" t="s">
        <v>1351</v>
      </c>
      <c r="H172" s="10" t="s">
        <v>1222</v>
      </c>
      <c r="I172" s="8" t="s">
        <v>301</v>
      </c>
      <c r="J172" s="8" t="s">
        <v>89</v>
      </c>
      <c r="K172" s="8" t="s">
        <v>1223</v>
      </c>
      <c r="L172" s="8" t="s">
        <v>1224</v>
      </c>
      <c r="M172" s="11" t="s">
        <v>1225</v>
      </c>
      <c r="N172" s="8"/>
    </row>
    <row r="173" spans="1:14" x14ac:dyDescent="0.25">
      <c r="A173" s="7">
        <v>172</v>
      </c>
      <c r="B173" s="8">
        <v>20140515</v>
      </c>
      <c r="C173" s="8" t="s">
        <v>1226</v>
      </c>
      <c r="D173" s="9" t="s">
        <v>1227</v>
      </c>
      <c r="E173" s="8" t="s">
        <v>506</v>
      </c>
      <c r="F173" s="8" t="s">
        <v>1228</v>
      </c>
      <c r="G173" s="8" t="s">
        <v>76</v>
      </c>
      <c r="H173" s="10" t="s">
        <v>1229</v>
      </c>
      <c r="I173" s="8" t="s">
        <v>1155</v>
      </c>
      <c r="J173" s="8" t="s">
        <v>213</v>
      </c>
      <c r="K173" s="8" t="s">
        <v>1230</v>
      </c>
      <c r="L173" s="8" t="s">
        <v>1231</v>
      </c>
      <c r="M173" s="11" t="s">
        <v>1232</v>
      </c>
      <c r="N173" s="8"/>
    </row>
    <row r="174" spans="1:14" x14ac:dyDescent="0.25">
      <c r="A174" s="12">
        <v>173</v>
      </c>
      <c r="B174" s="8">
        <v>20140515</v>
      </c>
      <c r="C174" s="8" t="s">
        <v>1233</v>
      </c>
      <c r="D174" s="9" t="s">
        <v>1234</v>
      </c>
      <c r="E174" s="8" t="s">
        <v>1235</v>
      </c>
      <c r="F174" s="8" t="s">
        <v>1236</v>
      </c>
      <c r="G174" s="8" t="s">
        <v>175</v>
      </c>
      <c r="H174" s="10">
        <v>9324204088</v>
      </c>
      <c r="I174" s="8" t="s">
        <v>1237</v>
      </c>
      <c r="J174" s="8" t="s">
        <v>228</v>
      </c>
      <c r="K174" s="8" t="s">
        <v>1238</v>
      </c>
      <c r="L174" s="8" t="s">
        <v>1239</v>
      </c>
      <c r="M174" s="11" t="s">
        <v>1240</v>
      </c>
      <c r="N174" s="8" t="s">
        <v>1137</v>
      </c>
    </row>
    <row r="175" spans="1:14" x14ac:dyDescent="0.25">
      <c r="A175" s="7">
        <v>174</v>
      </c>
      <c r="B175" s="8">
        <v>20140516</v>
      </c>
      <c r="C175" s="8" t="s">
        <v>1241</v>
      </c>
      <c r="D175" s="9" t="s">
        <v>1242</v>
      </c>
      <c r="E175" s="8" t="s">
        <v>1243</v>
      </c>
      <c r="F175" s="8" t="s">
        <v>1244</v>
      </c>
      <c r="G175" s="8" t="s">
        <v>7</v>
      </c>
      <c r="H175" s="10" t="s">
        <v>1245</v>
      </c>
      <c r="I175" s="8" t="s">
        <v>1246</v>
      </c>
      <c r="J175" s="8" t="s">
        <v>33</v>
      </c>
      <c r="K175" s="8" t="s">
        <v>1247</v>
      </c>
      <c r="L175" s="8" t="s">
        <v>1248</v>
      </c>
      <c r="M175" s="11" t="s">
        <v>1249</v>
      </c>
      <c r="N175" s="8"/>
    </row>
    <row r="176" spans="1:14" x14ac:dyDescent="0.25">
      <c r="A176" s="12">
        <v>175</v>
      </c>
      <c r="B176" s="8"/>
      <c r="C176" s="8" t="s">
        <v>1250</v>
      </c>
      <c r="D176" s="9" t="s">
        <v>1251</v>
      </c>
      <c r="E176" s="8" t="s">
        <v>1252</v>
      </c>
      <c r="F176" s="8" t="s">
        <v>1253</v>
      </c>
      <c r="G176" s="8" t="s">
        <v>106</v>
      </c>
      <c r="H176" s="10">
        <v>628158191993</v>
      </c>
      <c r="I176" s="8" t="s">
        <v>1254</v>
      </c>
      <c r="J176" s="8" t="s">
        <v>1255</v>
      </c>
      <c r="K176" s="8" t="s">
        <v>1256</v>
      </c>
      <c r="L176" s="8" t="s">
        <v>1257</v>
      </c>
      <c r="M176" s="11" t="s">
        <v>1258</v>
      </c>
      <c r="N176" s="8"/>
    </row>
    <row r="177" spans="1:14" x14ac:dyDescent="0.25">
      <c r="A177" s="7">
        <v>176</v>
      </c>
      <c r="B177" s="8">
        <v>20140516</v>
      </c>
      <c r="C177" s="8" t="s">
        <v>1259</v>
      </c>
      <c r="D177" s="9" t="s">
        <v>1260</v>
      </c>
      <c r="E177" s="8" t="s">
        <v>1075</v>
      </c>
      <c r="F177" s="8" t="s">
        <v>1261</v>
      </c>
      <c r="G177" s="8" t="s">
        <v>54</v>
      </c>
      <c r="H177" s="10">
        <v>66850611706</v>
      </c>
      <c r="I177" s="8" t="s">
        <v>32</v>
      </c>
      <c r="J177" s="8" t="s">
        <v>222</v>
      </c>
      <c r="K177" s="8" t="s">
        <v>222</v>
      </c>
      <c r="L177" s="8" t="s">
        <v>1262</v>
      </c>
      <c r="M177" s="11" t="s">
        <v>1263</v>
      </c>
      <c r="N177" s="8" t="s">
        <v>80</v>
      </c>
    </row>
    <row r="178" spans="1:14" x14ac:dyDescent="0.25">
      <c r="A178" s="12">
        <v>177</v>
      </c>
      <c r="B178" s="8">
        <v>20140516</v>
      </c>
      <c r="C178" s="8" t="s">
        <v>1264</v>
      </c>
      <c r="D178" s="9" t="s">
        <v>1265</v>
      </c>
      <c r="E178" s="8" t="s">
        <v>1266</v>
      </c>
      <c r="F178" s="8" t="s">
        <v>1267</v>
      </c>
      <c r="G178" s="8" t="s">
        <v>1351</v>
      </c>
      <c r="H178" s="10" t="s">
        <v>1268</v>
      </c>
      <c r="I178" s="8" t="s">
        <v>32</v>
      </c>
      <c r="J178" s="8" t="s">
        <v>33</v>
      </c>
      <c r="K178" s="13"/>
      <c r="L178" s="8" t="s">
        <v>1269</v>
      </c>
      <c r="M178" s="11" t="s">
        <v>1270</v>
      </c>
      <c r="N178" s="8" t="s">
        <v>1002</v>
      </c>
    </row>
    <row r="179" spans="1:14" x14ac:dyDescent="0.25">
      <c r="A179" s="7">
        <v>178</v>
      </c>
      <c r="B179" s="8">
        <v>20140516</v>
      </c>
      <c r="C179" s="8" t="s">
        <v>1259</v>
      </c>
      <c r="D179" s="9" t="s">
        <v>1271</v>
      </c>
      <c r="E179" s="8" t="s">
        <v>1272</v>
      </c>
      <c r="F179" s="8" t="s">
        <v>1273</v>
      </c>
      <c r="G179" s="8" t="s">
        <v>54</v>
      </c>
      <c r="H179" s="10">
        <v>66850611706</v>
      </c>
      <c r="I179" s="8" t="s">
        <v>32</v>
      </c>
      <c r="J179" s="8" t="s">
        <v>78</v>
      </c>
      <c r="K179" s="8" t="s">
        <v>78</v>
      </c>
      <c r="L179" s="8" t="s">
        <v>1274</v>
      </c>
      <c r="M179" s="11" t="s">
        <v>1275</v>
      </c>
      <c r="N179" s="8" t="s">
        <v>80</v>
      </c>
    </row>
    <row r="180" spans="1:14" x14ac:dyDescent="0.25">
      <c r="A180" s="12">
        <v>179</v>
      </c>
      <c r="B180" s="8">
        <v>20140516</v>
      </c>
      <c r="C180" s="8" t="s">
        <v>1276</v>
      </c>
      <c r="D180" s="9" t="s">
        <v>1277</v>
      </c>
      <c r="E180" s="8" t="s">
        <v>1278</v>
      </c>
      <c r="F180" s="8" t="s">
        <v>1279</v>
      </c>
      <c r="G180" s="8" t="s">
        <v>139</v>
      </c>
      <c r="H180" s="10">
        <v>762944716</v>
      </c>
      <c r="I180" s="8" t="s">
        <v>301</v>
      </c>
      <c r="J180" s="8" t="s">
        <v>976</v>
      </c>
      <c r="K180" s="8" t="s">
        <v>1280</v>
      </c>
      <c r="L180" s="8" t="s">
        <v>1281</v>
      </c>
      <c r="M180" s="11" t="s">
        <v>1282</v>
      </c>
      <c r="N180" s="8" t="s">
        <v>156</v>
      </c>
    </row>
    <row r="181" spans="1:14" x14ac:dyDescent="0.25">
      <c r="A181" s="7">
        <v>180</v>
      </c>
      <c r="B181" s="8">
        <v>20140516</v>
      </c>
      <c r="C181" s="8" t="s">
        <v>1283</v>
      </c>
      <c r="D181" s="9" t="s">
        <v>1284</v>
      </c>
      <c r="E181" s="8" t="s">
        <v>1285</v>
      </c>
      <c r="F181" s="8" t="s">
        <v>1286</v>
      </c>
      <c r="G181" s="8" t="s">
        <v>220</v>
      </c>
      <c r="H181" s="10">
        <v>840543820438</v>
      </c>
      <c r="I181" s="8" t="s">
        <v>32</v>
      </c>
      <c r="J181" s="8" t="s">
        <v>1287</v>
      </c>
      <c r="K181" s="8" t="s">
        <v>33</v>
      </c>
      <c r="L181" s="8" t="s">
        <v>1288</v>
      </c>
      <c r="M181" s="11" t="s">
        <v>2903</v>
      </c>
      <c r="N181" s="8"/>
    </row>
    <row r="182" spans="1:14" x14ac:dyDescent="0.25">
      <c r="A182" s="12">
        <v>181</v>
      </c>
      <c r="B182" s="8">
        <v>20140516</v>
      </c>
      <c r="C182" s="8" t="s">
        <v>352</v>
      </c>
      <c r="D182" s="9" t="s">
        <v>353</v>
      </c>
      <c r="E182" s="8" t="s">
        <v>266</v>
      </c>
      <c r="F182" s="8" t="s">
        <v>354</v>
      </c>
      <c r="G182" s="8" t="s">
        <v>21</v>
      </c>
      <c r="H182" s="10">
        <v>95425008071</v>
      </c>
      <c r="I182" s="8" t="s">
        <v>1289</v>
      </c>
      <c r="J182" s="13"/>
      <c r="K182" s="8" t="s">
        <v>1290</v>
      </c>
      <c r="L182" s="8" t="s">
        <v>1290</v>
      </c>
      <c r="M182" s="11" t="s">
        <v>1291</v>
      </c>
      <c r="N182" s="8"/>
    </row>
    <row r="183" spans="1:14" x14ac:dyDescent="0.25">
      <c r="A183" s="7">
        <v>182</v>
      </c>
      <c r="B183" s="8">
        <v>20140517</v>
      </c>
      <c r="C183" s="8" t="s">
        <v>842</v>
      </c>
      <c r="D183" s="9" t="s">
        <v>843</v>
      </c>
      <c r="E183" s="8" t="s">
        <v>844</v>
      </c>
      <c r="F183" s="8" t="s">
        <v>845</v>
      </c>
      <c r="G183" s="8" t="s">
        <v>139</v>
      </c>
      <c r="H183" s="10" t="s">
        <v>846</v>
      </c>
      <c r="I183" s="8" t="s">
        <v>32</v>
      </c>
      <c r="J183" s="8" t="s">
        <v>12</v>
      </c>
      <c r="K183" s="13"/>
      <c r="L183" s="8" t="s">
        <v>847</v>
      </c>
      <c r="M183" s="11" t="s">
        <v>1292</v>
      </c>
      <c r="N183" s="8" t="s">
        <v>80</v>
      </c>
    </row>
    <row r="184" spans="1:14" x14ac:dyDescent="0.25">
      <c r="A184" s="12">
        <v>183</v>
      </c>
      <c r="B184" s="8">
        <v>20140517</v>
      </c>
      <c r="C184" s="8" t="s">
        <v>1293</v>
      </c>
      <c r="D184" s="9" t="s">
        <v>1294</v>
      </c>
      <c r="E184" s="8" t="s">
        <v>1295</v>
      </c>
      <c r="F184" s="8" t="s">
        <v>1296</v>
      </c>
      <c r="G184" s="8" t="s">
        <v>220</v>
      </c>
      <c r="H184" s="10">
        <v>84912929236</v>
      </c>
      <c r="I184" s="8" t="s">
        <v>913</v>
      </c>
      <c r="J184" s="8" t="s">
        <v>1297</v>
      </c>
      <c r="K184" s="8" t="s">
        <v>1298</v>
      </c>
      <c r="L184" s="8" t="s">
        <v>1299</v>
      </c>
      <c r="M184" s="11" t="s">
        <v>1300</v>
      </c>
      <c r="N184" s="8"/>
    </row>
    <row r="185" spans="1:14" x14ac:dyDescent="0.25">
      <c r="A185" s="7">
        <v>184</v>
      </c>
      <c r="B185" s="8">
        <v>20140517</v>
      </c>
      <c r="C185" s="8" t="s">
        <v>1301</v>
      </c>
      <c r="D185" s="9" t="s">
        <v>1302</v>
      </c>
      <c r="E185" s="8" t="s">
        <v>1303</v>
      </c>
      <c r="F185" s="8" t="s">
        <v>1304</v>
      </c>
      <c r="G185" s="8" t="s">
        <v>175</v>
      </c>
      <c r="H185" s="10">
        <v>9457740440</v>
      </c>
      <c r="I185" s="8" t="s">
        <v>913</v>
      </c>
      <c r="J185" s="8" t="s">
        <v>193</v>
      </c>
      <c r="K185" s="8" t="s">
        <v>1305</v>
      </c>
      <c r="L185" s="8" t="s">
        <v>1306</v>
      </c>
      <c r="M185" s="11" t="s">
        <v>1307</v>
      </c>
      <c r="N185" s="8"/>
    </row>
    <row r="186" spans="1:14" x14ac:dyDescent="0.25">
      <c r="A186" s="12">
        <v>185</v>
      </c>
      <c r="B186" s="8">
        <v>20140517</v>
      </c>
      <c r="C186" s="8" t="s">
        <v>1308</v>
      </c>
      <c r="D186" s="9" t="s">
        <v>1309</v>
      </c>
      <c r="E186" s="8" t="s">
        <v>1310</v>
      </c>
      <c r="F186" s="8" t="s">
        <v>1311</v>
      </c>
      <c r="G186" s="8" t="s">
        <v>1312</v>
      </c>
      <c r="H186" s="10" t="s">
        <v>1313</v>
      </c>
      <c r="I186" s="8" t="s">
        <v>1314</v>
      </c>
      <c r="J186" s="8" t="s">
        <v>1315</v>
      </c>
      <c r="K186" s="13"/>
      <c r="L186" s="8" t="s">
        <v>1316</v>
      </c>
      <c r="M186" s="11" t="s">
        <v>1317</v>
      </c>
      <c r="N186" s="8"/>
    </row>
    <row r="187" spans="1:14" x14ac:dyDescent="0.25">
      <c r="A187" s="7">
        <v>186</v>
      </c>
      <c r="B187" s="8">
        <v>20140517</v>
      </c>
      <c r="C187" s="8" t="s">
        <v>1318</v>
      </c>
      <c r="D187" s="9" t="s">
        <v>1319</v>
      </c>
      <c r="E187" s="8" t="s">
        <v>1320</v>
      </c>
      <c r="F187" s="8" t="s">
        <v>1321</v>
      </c>
      <c r="G187" s="8" t="s">
        <v>148</v>
      </c>
      <c r="H187" s="10">
        <v>65168029</v>
      </c>
      <c r="I187" s="8" t="s">
        <v>540</v>
      </c>
      <c r="J187" s="8" t="s">
        <v>1113</v>
      </c>
      <c r="K187" s="8" t="s">
        <v>1322</v>
      </c>
      <c r="L187" s="8" t="s">
        <v>1323</v>
      </c>
      <c r="M187" s="11" t="s">
        <v>1324</v>
      </c>
      <c r="N187" s="8" t="s">
        <v>1002</v>
      </c>
    </row>
    <row r="188" spans="1:14" x14ac:dyDescent="0.25">
      <c r="A188" s="12">
        <v>187</v>
      </c>
      <c r="B188" s="8">
        <v>20140517</v>
      </c>
      <c r="C188" s="8" t="s">
        <v>1325</v>
      </c>
      <c r="D188" s="9" t="s">
        <v>1326</v>
      </c>
      <c r="E188" s="8" t="s">
        <v>1327</v>
      </c>
      <c r="F188" s="8" t="s">
        <v>1328</v>
      </c>
      <c r="G188" s="8" t="s">
        <v>76</v>
      </c>
      <c r="H188" s="10" t="s">
        <v>1329</v>
      </c>
      <c r="I188" s="8" t="s">
        <v>32</v>
      </c>
      <c r="J188" s="8" t="s">
        <v>78</v>
      </c>
      <c r="K188" s="13"/>
      <c r="L188" s="8" t="s">
        <v>1330</v>
      </c>
      <c r="M188" s="11" t="s">
        <v>1331</v>
      </c>
      <c r="N188" s="8"/>
    </row>
    <row r="189" spans="1:14" x14ac:dyDescent="0.25">
      <c r="A189" s="7">
        <v>188</v>
      </c>
      <c r="B189" s="8">
        <v>20140518</v>
      </c>
      <c r="C189" s="8" t="s">
        <v>1342</v>
      </c>
      <c r="D189" s="9" t="s">
        <v>1343</v>
      </c>
      <c r="E189" s="8" t="s">
        <v>1344</v>
      </c>
      <c r="F189" s="8" t="s">
        <v>927</v>
      </c>
      <c r="G189" s="8" t="s">
        <v>1351</v>
      </c>
      <c r="H189" s="10" t="s">
        <v>1345</v>
      </c>
      <c r="I189" s="8" t="s">
        <v>32</v>
      </c>
      <c r="J189" s="8" t="s">
        <v>108</v>
      </c>
      <c r="K189" s="8" t="s">
        <v>1346</v>
      </c>
      <c r="L189" s="8" t="s">
        <v>1347</v>
      </c>
      <c r="M189" s="11" t="s">
        <v>1348</v>
      </c>
      <c r="N189" s="8" t="s">
        <v>80</v>
      </c>
    </row>
    <row r="190" spans="1:14" x14ac:dyDescent="0.25">
      <c r="A190" s="12">
        <v>189</v>
      </c>
      <c r="B190" s="8">
        <v>20140519</v>
      </c>
      <c r="C190" s="8" t="s">
        <v>1350</v>
      </c>
      <c r="D190" s="9" t="s">
        <v>756</v>
      </c>
      <c r="E190" s="8" t="s">
        <v>734</v>
      </c>
      <c r="F190" s="8" t="s">
        <v>757</v>
      </c>
      <c r="G190" s="8" t="s">
        <v>1351</v>
      </c>
      <c r="H190" s="10" t="s">
        <v>758</v>
      </c>
      <c r="I190" s="8" t="s">
        <v>385</v>
      </c>
      <c r="J190" s="8" t="s">
        <v>362</v>
      </c>
      <c r="K190" s="8" t="s">
        <v>177</v>
      </c>
      <c r="L190" s="8" t="s">
        <v>759</v>
      </c>
      <c r="M190" s="11" t="s">
        <v>1352</v>
      </c>
      <c r="N190" s="8"/>
    </row>
    <row r="191" spans="1:14" x14ac:dyDescent="0.25">
      <c r="A191" s="7">
        <v>190</v>
      </c>
      <c r="B191" s="8">
        <v>20140519</v>
      </c>
      <c r="C191" s="8" t="s">
        <v>1353</v>
      </c>
      <c r="D191" s="9" t="s">
        <v>1354</v>
      </c>
      <c r="E191" s="8" t="s">
        <v>1355</v>
      </c>
      <c r="F191" s="8" t="s">
        <v>1356</v>
      </c>
      <c r="G191" s="8" t="s">
        <v>139</v>
      </c>
      <c r="H191" s="10" t="s">
        <v>1357</v>
      </c>
      <c r="I191" s="8" t="s">
        <v>32</v>
      </c>
      <c r="J191" s="8" t="s">
        <v>12</v>
      </c>
      <c r="K191" s="8" t="s">
        <v>1358</v>
      </c>
      <c r="L191" s="8" t="s">
        <v>1359</v>
      </c>
      <c r="M191" s="11" t="s">
        <v>1360</v>
      </c>
      <c r="N191" s="8" t="s">
        <v>156</v>
      </c>
    </row>
    <row r="192" spans="1:14" x14ac:dyDescent="0.25">
      <c r="A192" s="12">
        <v>191</v>
      </c>
      <c r="B192" s="8">
        <v>20140519</v>
      </c>
      <c r="C192" s="8" t="s">
        <v>1361</v>
      </c>
      <c r="D192" s="9" t="s">
        <v>1362</v>
      </c>
      <c r="E192" s="8" t="s">
        <v>1363</v>
      </c>
      <c r="F192" s="8" t="s">
        <v>1364</v>
      </c>
      <c r="G192" s="8" t="s">
        <v>139</v>
      </c>
      <c r="H192" s="10">
        <v>449676340</v>
      </c>
      <c r="I192" s="8" t="s">
        <v>32</v>
      </c>
      <c r="J192" s="8" t="s">
        <v>12</v>
      </c>
      <c r="K192" s="8" t="s">
        <v>1365</v>
      </c>
      <c r="L192" s="8" t="s">
        <v>1366</v>
      </c>
      <c r="M192" s="11" t="s">
        <v>1367</v>
      </c>
      <c r="N192" s="8" t="s">
        <v>156</v>
      </c>
    </row>
    <row r="193" spans="1:14" x14ac:dyDescent="0.25">
      <c r="A193" s="7">
        <v>192</v>
      </c>
      <c r="B193" s="8">
        <v>20140519</v>
      </c>
      <c r="C193" s="8" t="s">
        <v>1368</v>
      </c>
      <c r="D193" s="9" t="s">
        <v>1369</v>
      </c>
      <c r="E193" s="8" t="s">
        <v>1370</v>
      </c>
      <c r="F193" s="8" t="s">
        <v>1371</v>
      </c>
      <c r="G193" s="8" t="s">
        <v>1372</v>
      </c>
      <c r="H193" s="10">
        <v>41793135605</v>
      </c>
      <c r="I193" s="8" t="s">
        <v>32</v>
      </c>
      <c r="J193" s="8" t="s">
        <v>1373</v>
      </c>
      <c r="K193" s="8" t="s">
        <v>1374</v>
      </c>
      <c r="L193" s="8" t="s">
        <v>1375</v>
      </c>
      <c r="M193" s="11" t="s">
        <v>1376</v>
      </c>
      <c r="N193" s="8" t="s">
        <v>80</v>
      </c>
    </row>
    <row r="194" spans="1:14" x14ac:dyDescent="0.25">
      <c r="A194" s="12">
        <v>193</v>
      </c>
      <c r="B194" s="8">
        <v>20140519</v>
      </c>
      <c r="C194" s="8" t="s">
        <v>1368</v>
      </c>
      <c r="D194" s="9" t="s">
        <v>1369</v>
      </c>
      <c r="E194" s="8" t="s">
        <v>1370</v>
      </c>
      <c r="F194" s="8" t="s">
        <v>1371</v>
      </c>
      <c r="G194" s="8" t="s">
        <v>1372</v>
      </c>
      <c r="H194" s="10">
        <v>41793135605</v>
      </c>
      <c r="I194" s="8" t="s">
        <v>32</v>
      </c>
      <c r="J194" s="8" t="s">
        <v>99</v>
      </c>
      <c r="K194" s="8" t="s">
        <v>1377</v>
      </c>
      <c r="L194" s="8" t="s">
        <v>1378</v>
      </c>
      <c r="M194" s="11" t="s">
        <v>1379</v>
      </c>
      <c r="N194" s="8" t="s">
        <v>80</v>
      </c>
    </row>
    <row r="195" spans="1:14" x14ac:dyDescent="0.25">
      <c r="A195" s="7">
        <v>194</v>
      </c>
      <c r="B195" s="8">
        <v>20140520</v>
      </c>
      <c r="C195" s="8" t="s">
        <v>1380</v>
      </c>
      <c r="D195" s="9" t="s">
        <v>1381</v>
      </c>
      <c r="E195" s="8" t="s">
        <v>446</v>
      </c>
      <c r="F195" s="8" t="s">
        <v>1382</v>
      </c>
      <c r="G195" s="8" t="s">
        <v>106</v>
      </c>
      <c r="H195" s="10">
        <v>622187906041</v>
      </c>
      <c r="I195" s="8" t="s">
        <v>385</v>
      </c>
      <c r="J195" s="8" t="s">
        <v>228</v>
      </c>
      <c r="K195" s="8" t="s">
        <v>1383</v>
      </c>
      <c r="L195" s="8" t="s">
        <v>1384</v>
      </c>
      <c r="M195" s="11" t="s">
        <v>1385</v>
      </c>
      <c r="N195" s="8"/>
    </row>
    <row r="196" spans="1:14" x14ac:dyDescent="0.25">
      <c r="A196" s="12">
        <v>195</v>
      </c>
      <c r="B196" s="8">
        <v>20140520</v>
      </c>
      <c r="C196" s="8" t="s">
        <v>1386</v>
      </c>
      <c r="D196" s="9" t="s">
        <v>1387</v>
      </c>
      <c r="E196" s="8" t="s">
        <v>1388</v>
      </c>
      <c r="F196" s="8" t="s">
        <v>1389</v>
      </c>
      <c r="G196" s="8" t="s">
        <v>1390</v>
      </c>
      <c r="H196" s="10">
        <v>33562194103</v>
      </c>
      <c r="I196" s="8" t="s">
        <v>160</v>
      </c>
      <c r="J196" s="8" t="s">
        <v>1391</v>
      </c>
      <c r="K196" s="8" t="s">
        <v>1298</v>
      </c>
      <c r="L196" s="8" t="s">
        <v>1392</v>
      </c>
      <c r="M196" s="11" t="s">
        <v>2904</v>
      </c>
      <c r="N196" s="8" t="s">
        <v>80</v>
      </c>
    </row>
    <row r="197" spans="1:14" x14ac:dyDescent="0.25">
      <c r="A197" s="7">
        <v>196</v>
      </c>
      <c r="B197" s="8">
        <v>20140520</v>
      </c>
      <c r="C197" s="8" t="s">
        <v>1386</v>
      </c>
      <c r="D197" s="9" t="s">
        <v>1387</v>
      </c>
      <c r="E197" s="8" t="s">
        <v>1388</v>
      </c>
      <c r="F197" s="8" t="s">
        <v>1389</v>
      </c>
      <c r="G197" s="8" t="s">
        <v>1390</v>
      </c>
      <c r="H197" s="10">
        <v>33562194103</v>
      </c>
      <c r="I197" s="8" t="s">
        <v>177</v>
      </c>
      <c r="J197" s="8" t="s">
        <v>1393</v>
      </c>
      <c r="K197" s="8" t="s">
        <v>1394</v>
      </c>
      <c r="L197" s="8" t="s">
        <v>1395</v>
      </c>
      <c r="M197" s="11" t="s">
        <v>2905</v>
      </c>
      <c r="N197" s="8" t="s">
        <v>80</v>
      </c>
    </row>
    <row r="198" spans="1:14" x14ac:dyDescent="0.25">
      <c r="A198" s="12">
        <v>197</v>
      </c>
      <c r="B198" s="8">
        <v>20140520</v>
      </c>
      <c r="C198" s="8" t="s">
        <v>1386</v>
      </c>
      <c r="D198" s="9" t="s">
        <v>1387</v>
      </c>
      <c r="E198" s="8" t="s">
        <v>1388</v>
      </c>
      <c r="F198" s="8" t="s">
        <v>1389</v>
      </c>
      <c r="G198" s="8" t="s">
        <v>1390</v>
      </c>
      <c r="H198" s="10">
        <v>33562194103</v>
      </c>
      <c r="I198" s="8" t="s">
        <v>99</v>
      </c>
      <c r="J198" s="8" t="s">
        <v>1396</v>
      </c>
      <c r="K198" s="8" t="s">
        <v>1397</v>
      </c>
      <c r="L198" s="8" t="s">
        <v>1398</v>
      </c>
      <c r="M198" s="11" t="s">
        <v>2906</v>
      </c>
      <c r="N198" s="8" t="s">
        <v>80</v>
      </c>
    </row>
    <row r="199" spans="1:14" x14ac:dyDescent="0.25">
      <c r="A199" s="7">
        <v>198</v>
      </c>
      <c r="B199" s="8">
        <v>20140520</v>
      </c>
      <c r="C199" s="8" t="s">
        <v>1399</v>
      </c>
      <c r="D199" s="9" t="s">
        <v>1400</v>
      </c>
      <c r="E199" s="8" t="s">
        <v>1401</v>
      </c>
      <c r="F199" s="8" t="s">
        <v>1160</v>
      </c>
      <c r="G199" s="8" t="s">
        <v>1351</v>
      </c>
      <c r="H199" s="10" t="s">
        <v>1402</v>
      </c>
      <c r="I199" s="8" t="s">
        <v>301</v>
      </c>
      <c r="J199" s="8" t="s">
        <v>213</v>
      </c>
      <c r="K199" s="8" t="s">
        <v>1403</v>
      </c>
      <c r="L199" s="8" t="s">
        <v>1404</v>
      </c>
      <c r="M199" s="11" t="s">
        <v>1405</v>
      </c>
      <c r="N199" s="8"/>
    </row>
    <row r="200" spans="1:14" x14ac:dyDescent="0.25">
      <c r="A200" s="12">
        <v>199</v>
      </c>
      <c r="B200" s="8">
        <v>20140520</v>
      </c>
      <c r="C200" s="8" t="s">
        <v>1406</v>
      </c>
      <c r="D200" s="8" t="s">
        <v>1407</v>
      </c>
      <c r="E200" s="8" t="s">
        <v>1408</v>
      </c>
      <c r="F200" s="8" t="s">
        <v>1409</v>
      </c>
      <c r="G200" s="8" t="s">
        <v>7</v>
      </c>
      <c r="H200" s="10" t="s">
        <v>1412</v>
      </c>
      <c r="I200" s="8" t="s">
        <v>540</v>
      </c>
      <c r="J200" s="8" t="s">
        <v>1410</v>
      </c>
      <c r="K200" s="8" t="s">
        <v>1410</v>
      </c>
      <c r="L200" s="8" t="s">
        <v>1411</v>
      </c>
      <c r="M200" s="11" t="s">
        <v>1413</v>
      </c>
      <c r="N200" s="8"/>
    </row>
    <row r="201" spans="1:14" x14ac:dyDescent="0.25">
      <c r="A201" s="7">
        <v>200</v>
      </c>
      <c r="B201" s="8">
        <v>20140521</v>
      </c>
      <c r="C201" s="8" t="s">
        <v>1415</v>
      </c>
      <c r="D201" s="9" t="s">
        <v>1416</v>
      </c>
      <c r="E201" s="8" t="s">
        <v>1417</v>
      </c>
      <c r="F201" s="8" t="s">
        <v>1418</v>
      </c>
      <c r="G201" s="8" t="s">
        <v>1351</v>
      </c>
      <c r="H201" s="10" t="s">
        <v>1419</v>
      </c>
      <c r="I201" s="8" t="s">
        <v>32</v>
      </c>
      <c r="J201" s="8" t="s">
        <v>253</v>
      </c>
      <c r="K201" s="8" t="s">
        <v>1017</v>
      </c>
      <c r="L201" s="8" t="s">
        <v>1420</v>
      </c>
      <c r="M201" s="11" t="s">
        <v>1421</v>
      </c>
      <c r="N201" s="8" t="s">
        <v>80</v>
      </c>
    </row>
    <row r="202" spans="1:14" x14ac:dyDescent="0.25">
      <c r="A202" s="12">
        <v>201</v>
      </c>
      <c r="B202" s="8">
        <v>20140521</v>
      </c>
      <c r="C202" s="8" t="s">
        <v>1422</v>
      </c>
      <c r="D202" s="9" t="s">
        <v>1423</v>
      </c>
      <c r="E202" s="8" t="s">
        <v>1424</v>
      </c>
      <c r="F202" s="8" t="s">
        <v>1425</v>
      </c>
      <c r="G202" s="8" t="s">
        <v>175</v>
      </c>
      <c r="H202" s="10" t="s">
        <v>1426</v>
      </c>
      <c r="I202" s="8" t="s">
        <v>1427</v>
      </c>
      <c r="J202" s="8" t="s">
        <v>1428</v>
      </c>
      <c r="K202" s="8" t="s">
        <v>1429</v>
      </c>
      <c r="L202" s="8" t="s">
        <v>1430</v>
      </c>
      <c r="M202" s="11" t="s">
        <v>1431</v>
      </c>
      <c r="N202" s="8"/>
    </row>
    <row r="203" spans="1:14" x14ac:dyDescent="0.25">
      <c r="A203" s="7">
        <v>202</v>
      </c>
      <c r="B203" s="8">
        <v>20140521</v>
      </c>
      <c r="C203" s="8" t="s">
        <v>1432</v>
      </c>
      <c r="D203" s="8" t="s">
        <v>1433</v>
      </c>
      <c r="E203" s="8" t="s">
        <v>1434</v>
      </c>
      <c r="F203" s="8" t="s">
        <v>1435</v>
      </c>
      <c r="G203" s="8" t="s">
        <v>220</v>
      </c>
      <c r="H203" s="10" t="s">
        <v>1436</v>
      </c>
      <c r="I203" s="8" t="s">
        <v>10</v>
      </c>
      <c r="J203" s="8" t="s">
        <v>99</v>
      </c>
      <c r="K203" s="8" t="s">
        <v>1437</v>
      </c>
      <c r="L203" s="8" t="s">
        <v>1438</v>
      </c>
      <c r="M203" s="11" t="s">
        <v>1439</v>
      </c>
      <c r="N203" s="8"/>
    </row>
    <row r="204" spans="1:14" x14ac:dyDescent="0.25">
      <c r="A204" s="12">
        <v>203</v>
      </c>
      <c r="B204" s="8">
        <v>20140521</v>
      </c>
      <c r="C204" s="8" t="s">
        <v>1415</v>
      </c>
      <c r="D204" s="9" t="s">
        <v>1416</v>
      </c>
      <c r="E204" s="8" t="s">
        <v>1417</v>
      </c>
      <c r="F204" s="8" t="s">
        <v>1418</v>
      </c>
      <c r="G204" s="8" t="s">
        <v>1351</v>
      </c>
      <c r="H204" s="10" t="s">
        <v>1419</v>
      </c>
      <c r="I204" s="8" t="s">
        <v>32</v>
      </c>
      <c r="J204" s="8" t="s">
        <v>177</v>
      </c>
      <c r="K204" s="8" t="s">
        <v>410</v>
      </c>
      <c r="L204" s="8" t="s">
        <v>1440</v>
      </c>
      <c r="M204" s="11" t="s">
        <v>1441</v>
      </c>
      <c r="N204" s="8" t="s">
        <v>156</v>
      </c>
    </row>
    <row r="205" spans="1:14" x14ac:dyDescent="0.25">
      <c r="A205" s="7">
        <v>204</v>
      </c>
      <c r="B205" s="8">
        <v>20140522</v>
      </c>
      <c r="C205" s="8" t="s">
        <v>1442</v>
      </c>
      <c r="D205" s="9" t="s">
        <v>1443</v>
      </c>
      <c r="E205" s="8" t="s">
        <v>1444</v>
      </c>
      <c r="F205" s="8" t="s">
        <v>1445</v>
      </c>
      <c r="G205" s="8" t="s">
        <v>7</v>
      </c>
      <c r="H205" s="10">
        <v>60183934059</v>
      </c>
      <c r="I205" s="8" t="s">
        <v>89</v>
      </c>
      <c r="J205" s="8" t="s">
        <v>89</v>
      </c>
      <c r="K205" s="13"/>
      <c r="L205" s="8" t="s">
        <v>1446</v>
      </c>
      <c r="M205" s="11" t="s">
        <v>1447</v>
      </c>
      <c r="N205" s="8" t="s">
        <v>156</v>
      </c>
    </row>
    <row r="206" spans="1:14" x14ac:dyDescent="0.25">
      <c r="A206" s="12">
        <v>205</v>
      </c>
      <c r="B206" s="8">
        <v>20140522</v>
      </c>
      <c r="C206" s="8" t="s">
        <v>1448</v>
      </c>
      <c r="D206" s="9" t="s">
        <v>1449</v>
      </c>
      <c r="E206" s="8" t="s">
        <v>1450</v>
      </c>
      <c r="F206" s="8" t="s">
        <v>1451</v>
      </c>
      <c r="G206" s="8" t="s">
        <v>1351</v>
      </c>
      <c r="H206" s="10" t="s">
        <v>1452</v>
      </c>
      <c r="I206" s="8" t="s">
        <v>1453</v>
      </c>
      <c r="J206" s="8" t="s">
        <v>1454</v>
      </c>
      <c r="K206" s="8" t="s">
        <v>1455</v>
      </c>
      <c r="L206" s="8" t="s">
        <v>1456</v>
      </c>
      <c r="M206" s="11" t="s">
        <v>1457</v>
      </c>
      <c r="N206" s="8" t="s">
        <v>80</v>
      </c>
    </row>
    <row r="207" spans="1:14" x14ac:dyDescent="0.25">
      <c r="A207" s="7">
        <v>206</v>
      </c>
      <c r="B207" s="8">
        <v>20140522</v>
      </c>
      <c r="C207" s="15" t="s">
        <v>2809</v>
      </c>
      <c r="D207" s="16" t="s">
        <v>2683</v>
      </c>
      <c r="E207" s="16" t="s">
        <v>2810</v>
      </c>
      <c r="F207" s="16" t="s">
        <v>2811</v>
      </c>
      <c r="G207" s="8" t="s">
        <v>1351</v>
      </c>
      <c r="H207" s="17" t="s">
        <v>2812</v>
      </c>
      <c r="I207" s="16" t="s">
        <v>2682</v>
      </c>
      <c r="J207" s="16" t="s">
        <v>2813</v>
      </c>
      <c r="K207" s="16" t="s">
        <v>2813</v>
      </c>
      <c r="L207" s="16" t="s">
        <v>2682</v>
      </c>
      <c r="M207" s="11" t="s">
        <v>2814</v>
      </c>
      <c r="N207" s="8"/>
    </row>
    <row r="208" spans="1:14" x14ac:dyDescent="0.25">
      <c r="A208" s="12">
        <v>207</v>
      </c>
      <c r="B208" s="8">
        <v>20140522</v>
      </c>
      <c r="C208" s="8" t="s">
        <v>1458</v>
      </c>
      <c r="D208" s="9" t="s">
        <v>1459</v>
      </c>
      <c r="E208" s="8" t="s">
        <v>1460</v>
      </c>
      <c r="F208" s="8" t="s">
        <v>1461</v>
      </c>
      <c r="G208" s="8" t="s">
        <v>1351</v>
      </c>
      <c r="H208" s="10">
        <v>886975669459</v>
      </c>
      <c r="I208" s="8" t="s">
        <v>362</v>
      </c>
      <c r="J208" s="8" t="s">
        <v>362</v>
      </c>
      <c r="K208" s="8" t="s">
        <v>385</v>
      </c>
      <c r="L208" s="8" t="s">
        <v>1462</v>
      </c>
      <c r="M208" s="11" t="s">
        <v>1463</v>
      </c>
      <c r="N208" s="8" t="s">
        <v>80</v>
      </c>
    </row>
    <row r="209" spans="1:14" x14ac:dyDescent="0.25">
      <c r="A209" s="7">
        <v>208</v>
      </c>
      <c r="B209" s="8">
        <v>20140522</v>
      </c>
      <c r="C209" s="8" t="s">
        <v>1492</v>
      </c>
      <c r="D209" s="9" t="s">
        <v>1493</v>
      </c>
      <c r="E209" s="8" t="s">
        <v>1494</v>
      </c>
      <c r="F209" s="8" t="s">
        <v>1495</v>
      </c>
      <c r="G209" s="8" t="s">
        <v>1496</v>
      </c>
      <c r="H209" s="10">
        <v>441483803874</v>
      </c>
      <c r="I209" s="8" t="s">
        <v>1497</v>
      </c>
      <c r="J209" s="8" t="s">
        <v>1498</v>
      </c>
      <c r="K209" s="8" t="s">
        <v>1499</v>
      </c>
      <c r="L209" s="8" t="s">
        <v>1500</v>
      </c>
      <c r="M209" s="11" t="s">
        <v>1501</v>
      </c>
      <c r="N209" s="8"/>
    </row>
    <row r="210" spans="1:14" x14ac:dyDescent="0.25">
      <c r="A210" s="12">
        <v>209</v>
      </c>
      <c r="B210" s="8">
        <v>20140522</v>
      </c>
      <c r="C210" s="8" t="s">
        <v>642</v>
      </c>
      <c r="D210" s="9" t="s">
        <v>643</v>
      </c>
      <c r="E210" s="8" t="s">
        <v>644</v>
      </c>
      <c r="F210" s="8" t="s">
        <v>645</v>
      </c>
      <c r="G210" s="8" t="s">
        <v>1351</v>
      </c>
      <c r="H210" s="10">
        <v>910150184</v>
      </c>
      <c r="I210" s="8" t="s">
        <v>465</v>
      </c>
      <c r="J210" s="8" t="s">
        <v>66</v>
      </c>
      <c r="K210" s="8" t="s">
        <v>362</v>
      </c>
      <c r="L210" s="8" t="s">
        <v>646</v>
      </c>
      <c r="M210" s="11" t="s">
        <v>1502</v>
      </c>
      <c r="N210" s="8" t="s">
        <v>80</v>
      </c>
    </row>
    <row r="211" spans="1:14" x14ac:dyDescent="0.25">
      <c r="A211" s="7">
        <v>210</v>
      </c>
      <c r="B211" s="8">
        <v>20140523</v>
      </c>
      <c r="C211" s="8" t="s">
        <v>1503</v>
      </c>
      <c r="D211" s="9" t="s">
        <v>1504</v>
      </c>
      <c r="E211" s="8" t="s">
        <v>1505</v>
      </c>
      <c r="F211" s="8" t="s">
        <v>1506</v>
      </c>
      <c r="G211" s="8" t="s">
        <v>54</v>
      </c>
      <c r="H211" s="10" t="s">
        <v>1507</v>
      </c>
      <c r="I211" s="8" t="s">
        <v>32</v>
      </c>
      <c r="J211" s="8" t="s">
        <v>108</v>
      </c>
      <c r="K211" s="8" t="s">
        <v>247</v>
      </c>
      <c r="L211" s="8" t="s">
        <v>1508</v>
      </c>
      <c r="M211" s="11" t="s">
        <v>1509</v>
      </c>
      <c r="N211" s="8" t="s">
        <v>80</v>
      </c>
    </row>
    <row r="212" spans="1:14" x14ac:dyDescent="0.25">
      <c r="A212" s="12">
        <v>211</v>
      </c>
      <c r="B212" s="20">
        <v>20140523</v>
      </c>
      <c r="C212" s="15" t="s">
        <v>2815</v>
      </c>
      <c r="D212" s="16" t="s">
        <v>2816</v>
      </c>
      <c r="E212" s="16" t="s">
        <v>2817</v>
      </c>
      <c r="F212" s="16" t="s">
        <v>2818</v>
      </c>
      <c r="G212" s="17" t="s">
        <v>2819</v>
      </c>
      <c r="H212" s="17">
        <v>249926129944</v>
      </c>
      <c r="I212" s="16" t="s">
        <v>2820</v>
      </c>
      <c r="J212" s="16" t="s">
        <v>2821</v>
      </c>
      <c r="K212" s="16" t="s">
        <v>2822</v>
      </c>
      <c r="L212" s="16" t="s">
        <v>2823</v>
      </c>
      <c r="M212" s="11" t="s">
        <v>2824</v>
      </c>
      <c r="N212" s="8"/>
    </row>
    <row r="213" spans="1:14" x14ac:dyDescent="0.25">
      <c r="A213" s="7">
        <v>212</v>
      </c>
      <c r="B213" s="8">
        <v>20140525</v>
      </c>
      <c r="C213" s="8" t="s">
        <v>1510</v>
      </c>
      <c r="D213" s="9" t="s">
        <v>1511</v>
      </c>
      <c r="E213" s="8" t="s">
        <v>1512</v>
      </c>
      <c r="F213" s="8" t="s">
        <v>1513</v>
      </c>
      <c r="G213" s="8" t="s">
        <v>54</v>
      </c>
      <c r="H213" s="10">
        <v>6625245577</v>
      </c>
      <c r="I213" s="8" t="s">
        <v>320</v>
      </c>
      <c r="J213" s="8" t="s">
        <v>1514</v>
      </c>
      <c r="K213" s="13"/>
      <c r="L213" s="8" t="s">
        <v>1515</v>
      </c>
      <c r="M213" s="11" t="s">
        <v>1516</v>
      </c>
      <c r="N213" s="8" t="s">
        <v>80</v>
      </c>
    </row>
    <row r="214" spans="1:14" x14ac:dyDescent="0.25">
      <c r="A214" s="12">
        <v>213</v>
      </c>
      <c r="B214" s="8">
        <v>20140525</v>
      </c>
      <c r="C214" s="8" t="s">
        <v>1517</v>
      </c>
      <c r="D214" s="9" t="s">
        <v>1518</v>
      </c>
      <c r="E214" s="8" t="s">
        <v>1519</v>
      </c>
      <c r="F214" s="8" t="s">
        <v>1520</v>
      </c>
      <c r="G214" s="8" t="s">
        <v>1046</v>
      </c>
      <c r="H214" s="10" t="s">
        <v>1521</v>
      </c>
      <c r="I214" s="8" t="s">
        <v>160</v>
      </c>
      <c r="J214" s="8" t="s">
        <v>33</v>
      </c>
      <c r="K214" s="8" t="s">
        <v>1522</v>
      </c>
      <c r="L214" s="8" t="s">
        <v>1523</v>
      </c>
      <c r="M214" s="11" t="s">
        <v>1524</v>
      </c>
      <c r="N214" s="8"/>
    </row>
    <row r="215" spans="1:14" x14ac:dyDescent="0.25">
      <c r="A215" s="7">
        <v>214</v>
      </c>
      <c r="B215" s="8">
        <v>20140526</v>
      </c>
      <c r="C215" s="8" t="s">
        <v>1529</v>
      </c>
      <c r="D215" s="9" t="s">
        <v>1530</v>
      </c>
      <c r="E215" s="8" t="s">
        <v>1531</v>
      </c>
      <c r="F215" s="8" t="s">
        <v>1532</v>
      </c>
      <c r="G215" s="8" t="s">
        <v>1312</v>
      </c>
      <c r="H215" s="10">
        <v>51076304</v>
      </c>
      <c r="I215" s="8" t="s">
        <v>32</v>
      </c>
      <c r="J215" s="8" t="s">
        <v>418</v>
      </c>
      <c r="K215" s="13"/>
      <c r="L215" s="8" t="s">
        <v>1533</v>
      </c>
      <c r="M215" s="11" t="s">
        <v>1534</v>
      </c>
      <c r="N215" s="8" t="s">
        <v>156</v>
      </c>
    </row>
    <row r="216" spans="1:14" x14ac:dyDescent="0.25">
      <c r="A216" s="12">
        <v>215</v>
      </c>
      <c r="B216" s="8">
        <v>20140526</v>
      </c>
      <c r="C216" s="8" t="s">
        <v>1535</v>
      </c>
      <c r="D216" s="9" t="s">
        <v>1536</v>
      </c>
      <c r="E216" s="8" t="s">
        <v>258</v>
      </c>
      <c r="F216" s="8" t="s">
        <v>1537</v>
      </c>
      <c r="G216" s="8" t="s">
        <v>1351</v>
      </c>
      <c r="H216" s="10" t="s">
        <v>1538</v>
      </c>
      <c r="I216" s="8" t="s">
        <v>32</v>
      </c>
      <c r="J216" s="8" t="s">
        <v>33</v>
      </c>
      <c r="K216" s="13"/>
      <c r="L216" s="8" t="s">
        <v>1539</v>
      </c>
      <c r="M216" s="11" t="s">
        <v>1540</v>
      </c>
      <c r="N216" s="8" t="s">
        <v>156</v>
      </c>
    </row>
    <row r="217" spans="1:14" x14ac:dyDescent="0.25">
      <c r="A217" s="7">
        <v>216</v>
      </c>
      <c r="B217" s="8">
        <v>20140526</v>
      </c>
      <c r="C217" s="8" t="s">
        <v>1541</v>
      </c>
      <c r="D217" s="9" t="s">
        <v>1542</v>
      </c>
      <c r="E217" s="8" t="s">
        <v>904</v>
      </c>
      <c r="F217" s="8" t="s">
        <v>905</v>
      </c>
      <c r="G217" s="8" t="s">
        <v>1351</v>
      </c>
      <c r="H217" s="10" t="s">
        <v>906</v>
      </c>
      <c r="I217" s="8" t="s">
        <v>32</v>
      </c>
      <c r="J217" s="8" t="s">
        <v>177</v>
      </c>
      <c r="K217" s="13"/>
      <c r="L217" s="8" t="s">
        <v>1543</v>
      </c>
      <c r="M217" s="11" t="s">
        <v>1544</v>
      </c>
      <c r="N217" s="8"/>
    </row>
    <row r="218" spans="1:14" x14ac:dyDescent="0.25">
      <c r="A218" s="12">
        <v>217</v>
      </c>
      <c r="B218" s="8">
        <v>20140526</v>
      </c>
      <c r="C218" s="8" t="s">
        <v>1545</v>
      </c>
      <c r="D218" s="9" t="s">
        <v>1546</v>
      </c>
      <c r="E218" s="8" t="s">
        <v>904</v>
      </c>
      <c r="F218" s="8" t="s">
        <v>905</v>
      </c>
      <c r="G218" s="8" t="s">
        <v>1351</v>
      </c>
      <c r="H218" s="10" t="s">
        <v>1547</v>
      </c>
      <c r="I218" s="8" t="s">
        <v>227</v>
      </c>
      <c r="J218" s="8" t="s">
        <v>228</v>
      </c>
      <c r="K218" s="13"/>
      <c r="L218" s="8" t="s">
        <v>1548</v>
      </c>
      <c r="M218" s="11" t="s">
        <v>1549</v>
      </c>
      <c r="N218" s="8"/>
    </row>
    <row r="219" spans="1:14" x14ac:dyDescent="0.25">
      <c r="A219" s="7">
        <v>218</v>
      </c>
      <c r="B219" s="8">
        <v>20140526</v>
      </c>
      <c r="C219" s="8" t="s">
        <v>1550</v>
      </c>
      <c r="D219" s="9" t="s">
        <v>1551</v>
      </c>
      <c r="E219" s="8" t="s">
        <v>904</v>
      </c>
      <c r="F219" s="8" t="s">
        <v>905</v>
      </c>
      <c r="G219" s="8" t="s">
        <v>1351</v>
      </c>
      <c r="H219" s="10" t="s">
        <v>1547</v>
      </c>
      <c r="I219" s="8" t="s">
        <v>301</v>
      </c>
      <c r="J219" s="8" t="s">
        <v>976</v>
      </c>
      <c r="K219" s="8" t="s">
        <v>1552</v>
      </c>
      <c r="L219" s="8" t="s">
        <v>1553</v>
      </c>
      <c r="M219" s="11" t="s">
        <v>1554</v>
      </c>
      <c r="N219" s="8"/>
    </row>
    <row r="220" spans="1:14" x14ac:dyDescent="0.25">
      <c r="A220" s="12">
        <v>219</v>
      </c>
      <c r="B220" s="8">
        <v>20140527</v>
      </c>
      <c r="C220" s="8" t="s">
        <v>1560</v>
      </c>
      <c r="D220" s="9" t="s">
        <v>1561</v>
      </c>
      <c r="E220" s="8" t="s">
        <v>1562</v>
      </c>
      <c r="F220" s="8" t="s">
        <v>1563</v>
      </c>
      <c r="G220" s="8" t="s">
        <v>76</v>
      </c>
      <c r="H220" s="10">
        <v>13501376509</v>
      </c>
      <c r="I220" s="8" t="s">
        <v>1564</v>
      </c>
      <c r="J220" s="8" t="s">
        <v>1565</v>
      </c>
      <c r="K220" s="8" t="s">
        <v>1566</v>
      </c>
      <c r="L220" s="8" t="s">
        <v>1564</v>
      </c>
      <c r="M220" s="11" t="s">
        <v>1567</v>
      </c>
      <c r="N220" s="8"/>
    </row>
    <row r="221" spans="1:14" x14ac:dyDescent="0.25">
      <c r="A221" s="7">
        <v>220</v>
      </c>
      <c r="B221" s="8">
        <v>20140527</v>
      </c>
      <c r="C221" s="8" t="s">
        <v>1568</v>
      </c>
      <c r="D221" s="9" t="s">
        <v>1526</v>
      </c>
      <c r="E221" s="8" t="s">
        <v>1569</v>
      </c>
      <c r="F221" s="8" t="s">
        <v>1570</v>
      </c>
      <c r="G221" s="8" t="s">
        <v>76</v>
      </c>
      <c r="H221" s="10">
        <v>862715827188114</v>
      </c>
      <c r="I221" s="8" t="s">
        <v>89</v>
      </c>
      <c r="J221" s="8" t="s">
        <v>100</v>
      </c>
      <c r="K221" s="8" t="s">
        <v>89</v>
      </c>
      <c r="L221" s="8" t="s">
        <v>1525</v>
      </c>
      <c r="M221" s="11" t="s">
        <v>1571</v>
      </c>
      <c r="N221" s="8" t="s">
        <v>80</v>
      </c>
    </row>
    <row r="222" spans="1:14" x14ac:dyDescent="0.25">
      <c r="A222" s="12">
        <v>221</v>
      </c>
      <c r="B222" s="8">
        <v>20140527</v>
      </c>
      <c r="C222" s="8" t="s">
        <v>1572</v>
      </c>
      <c r="D222" s="9" t="s">
        <v>1573</v>
      </c>
      <c r="E222" s="8" t="s">
        <v>844</v>
      </c>
      <c r="F222" s="8" t="s">
        <v>1574</v>
      </c>
      <c r="G222" s="8" t="s">
        <v>139</v>
      </c>
      <c r="H222" s="10" t="s">
        <v>1575</v>
      </c>
      <c r="I222" s="8" t="s">
        <v>1576</v>
      </c>
      <c r="J222" s="8" t="s">
        <v>1577</v>
      </c>
      <c r="K222" s="8" t="s">
        <v>1578</v>
      </c>
      <c r="L222" s="8" t="s">
        <v>1579</v>
      </c>
      <c r="M222" s="11" t="s">
        <v>1580</v>
      </c>
      <c r="N222" s="8"/>
    </row>
    <row r="223" spans="1:14" x14ac:dyDescent="0.25">
      <c r="A223" s="7">
        <v>222</v>
      </c>
      <c r="B223" s="8">
        <v>20140527</v>
      </c>
      <c r="C223" s="8" t="s">
        <v>1581</v>
      </c>
      <c r="D223" s="9" t="s">
        <v>1582</v>
      </c>
      <c r="E223" s="8" t="s">
        <v>1583</v>
      </c>
      <c r="F223" s="8" t="s">
        <v>1584</v>
      </c>
      <c r="G223" s="8" t="s">
        <v>139</v>
      </c>
      <c r="H223" s="10" t="s">
        <v>1585</v>
      </c>
      <c r="I223" s="8" t="s">
        <v>913</v>
      </c>
      <c r="J223" s="8" t="s">
        <v>1586</v>
      </c>
      <c r="K223" s="8" t="s">
        <v>1587</v>
      </c>
      <c r="L223" s="8" t="s">
        <v>1588</v>
      </c>
      <c r="M223" s="11" t="s">
        <v>1589</v>
      </c>
      <c r="N223" s="8"/>
    </row>
    <row r="224" spans="1:14" x14ac:dyDescent="0.25">
      <c r="A224" s="12">
        <v>223</v>
      </c>
      <c r="B224" s="8">
        <v>20140527</v>
      </c>
      <c r="C224" s="8" t="s">
        <v>1590</v>
      </c>
      <c r="D224" s="9" t="s">
        <v>1591</v>
      </c>
      <c r="E224" s="8" t="s">
        <v>1592</v>
      </c>
      <c r="F224" s="8" t="s">
        <v>905</v>
      </c>
      <c r="G224" s="8" t="s">
        <v>1351</v>
      </c>
      <c r="H224" s="10">
        <v>88635712121</v>
      </c>
      <c r="I224" s="8" t="s">
        <v>1155</v>
      </c>
      <c r="J224" s="8" t="s">
        <v>213</v>
      </c>
      <c r="K224" s="8" t="s">
        <v>332</v>
      </c>
      <c r="L224" s="8" t="s">
        <v>1593</v>
      </c>
      <c r="M224" s="11" t="s">
        <v>1594</v>
      </c>
      <c r="N224" s="8"/>
    </row>
    <row r="225" spans="1:14" x14ac:dyDescent="0.25">
      <c r="A225" s="7">
        <v>224</v>
      </c>
      <c r="B225" s="8">
        <v>20140527</v>
      </c>
      <c r="C225" s="8" t="s">
        <v>1595</v>
      </c>
      <c r="D225" s="9" t="s">
        <v>1596</v>
      </c>
      <c r="E225" s="8" t="s">
        <v>1597</v>
      </c>
      <c r="F225" s="8" t="s">
        <v>1598</v>
      </c>
      <c r="G225" s="8" t="s">
        <v>220</v>
      </c>
      <c r="H225" s="10" t="s">
        <v>1599</v>
      </c>
      <c r="I225" s="8" t="s">
        <v>32</v>
      </c>
      <c r="J225" s="8" t="s">
        <v>160</v>
      </c>
      <c r="K225" s="8" t="s">
        <v>33</v>
      </c>
      <c r="L225" s="8" t="s">
        <v>1600</v>
      </c>
      <c r="M225" s="11" t="s">
        <v>1601</v>
      </c>
      <c r="N225" s="8"/>
    </row>
    <row r="226" spans="1:14" x14ac:dyDescent="0.25">
      <c r="A226" s="12">
        <v>225</v>
      </c>
      <c r="B226" s="8">
        <v>20140528</v>
      </c>
      <c r="C226" s="8" t="s">
        <v>1608</v>
      </c>
      <c r="D226" s="9" t="s">
        <v>1609</v>
      </c>
      <c r="E226" s="8" t="s">
        <v>1610</v>
      </c>
      <c r="F226" s="8" t="s">
        <v>1611</v>
      </c>
      <c r="G226" s="8" t="s">
        <v>7</v>
      </c>
      <c r="H226" s="10">
        <v>192244333</v>
      </c>
      <c r="I226" s="8" t="s">
        <v>32</v>
      </c>
      <c r="J226" s="8" t="s">
        <v>1612</v>
      </c>
      <c r="K226" s="8" t="s">
        <v>1613</v>
      </c>
      <c r="L226" s="8" t="s">
        <v>1614</v>
      </c>
      <c r="M226" s="11" t="s">
        <v>1616</v>
      </c>
      <c r="N226" s="8" t="s">
        <v>1615</v>
      </c>
    </row>
    <row r="227" spans="1:14" x14ac:dyDescent="0.25">
      <c r="A227" s="7">
        <v>226</v>
      </c>
      <c r="B227" s="8">
        <v>20140528</v>
      </c>
      <c r="C227" s="8" t="s">
        <v>1617</v>
      </c>
      <c r="D227" s="9" t="s">
        <v>1618</v>
      </c>
      <c r="E227" s="8" t="s">
        <v>1619</v>
      </c>
      <c r="F227" s="8" t="s">
        <v>1620</v>
      </c>
      <c r="G227" s="8" t="s">
        <v>1351</v>
      </c>
      <c r="H227" s="10" t="s">
        <v>1621</v>
      </c>
      <c r="I227" s="8" t="s">
        <v>301</v>
      </c>
      <c r="J227" s="8" t="s">
        <v>213</v>
      </c>
      <c r="K227" s="13"/>
      <c r="L227" s="8" t="s">
        <v>1622</v>
      </c>
      <c r="M227" s="11" t="s">
        <v>1623</v>
      </c>
      <c r="N227" s="8" t="s">
        <v>80</v>
      </c>
    </row>
    <row r="228" spans="1:14" x14ac:dyDescent="0.25">
      <c r="A228" s="12">
        <v>227</v>
      </c>
      <c r="B228" s="8">
        <v>20140528</v>
      </c>
      <c r="C228" s="8" t="s">
        <v>1624</v>
      </c>
      <c r="D228" s="9" t="s">
        <v>1625</v>
      </c>
      <c r="E228" s="8" t="s">
        <v>742</v>
      </c>
      <c r="F228" s="8" t="s">
        <v>1626</v>
      </c>
      <c r="G228" s="8" t="s">
        <v>139</v>
      </c>
      <c r="H228" s="10" t="s">
        <v>1627</v>
      </c>
      <c r="I228" s="8" t="s">
        <v>89</v>
      </c>
      <c r="J228" s="8" t="s">
        <v>685</v>
      </c>
      <c r="K228" s="8" t="s">
        <v>541</v>
      </c>
      <c r="L228" s="8" t="s">
        <v>1628</v>
      </c>
      <c r="M228" s="11" t="s">
        <v>1629</v>
      </c>
      <c r="N228" s="8"/>
    </row>
    <row r="229" spans="1:14" x14ac:dyDescent="0.25">
      <c r="A229" s="7">
        <v>228</v>
      </c>
      <c r="B229" s="8">
        <v>20140529</v>
      </c>
      <c r="C229" s="8" t="s">
        <v>1630</v>
      </c>
      <c r="D229" s="9" t="s">
        <v>1631</v>
      </c>
      <c r="E229" s="8" t="s">
        <v>1632</v>
      </c>
      <c r="F229" s="8" t="s">
        <v>1633</v>
      </c>
      <c r="G229" s="8" t="s">
        <v>39</v>
      </c>
      <c r="H229" s="10" t="s">
        <v>1634</v>
      </c>
      <c r="I229" s="8" t="s">
        <v>1635</v>
      </c>
      <c r="J229" s="8" t="s">
        <v>1636</v>
      </c>
      <c r="K229" s="8" t="s">
        <v>1637</v>
      </c>
      <c r="L229" s="8" t="s">
        <v>1638</v>
      </c>
      <c r="M229" s="11" t="s">
        <v>1647</v>
      </c>
      <c r="N229" s="8"/>
    </row>
    <row r="230" spans="1:14" x14ac:dyDescent="0.25">
      <c r="A230" s="12">
        <v>229</v>
      </c>
      <c r="B230" s="8">
        <v>20140529</v>
      </c>
      <c r="C230" s="8" t="s">
        <v>1639</v>
      </c>
      <c r="D230" s="9" t="s">
        <v>1640</v>
      </c>
      <c r="E230" s="8" t="s">
        <v>1641</v>
      </c>
      <c r="F230" s="8" t="s">
        <v>1642</v>
      </c>
      <c r="G230" s="8" t="s">
        <v>139</v>
      </c>
      <c r="H230" s="10" t="s">
        <v>1643</v>
      </c>
      <c r="I230" s="8" t="s">
        <v>1644</v>
      </c>
      <c r="J230" s="8" t="s">
        <v>457</v>
      </c>
      <c r="K230" s="8" t="s">
        <v>1645</v>
      </c>
      <c r="L230" s="8" t="s">
        <v>1646</v>
      </c>
      <c r="M230" s="11" t="s">
        <v>1648</v>
      </c>
      <c r="N230" s="8"/>
    </row>
    <row r="231" spans="1:14" x14ac:dyDescent="0.25">
      <c r="A231" s="7">
        <v>230</v>
      </c>
      <c r="B231" s="8">
        <v>20140529</v>
      </c>
      <c r="C231" s="8" t="s">
        <v>1649</v>
      </c>
      <c r="D231" s="9" t="s">
        <v>1650</v>
      </c>
      <c r="E231" s="8" t="s">
        <v>1651</v>
      </c>
      <c r="F231" s="8" t="s">
        <v>1652</v>
      </c>
      <c r="G231" s="8" t="s">
        <v>139</v>
      </c>
      <c r="H231" s="10" t="s">
        <v>1653</v>
      </c>
      <c r="I231" s="8" t="s">
        <v>32</v>
      </c>
      <c r="J231" s="8" t="s">
        <v>66</v>
      </c>
      <c r="K231" s="8" t="s">
        <v>213</v>
      </c>
      <c r="L231" s="8" t="s">
        <v>1654</v>
      </c>
      <c r="M231" s="11" t="s">
        <v>1655</v>
      </c>
      <c r="N231" s="8"/>
    </row>
    <row r="232" spans="1:14" x14ac:dyDescent="0.25">
      <c r="A232" s="12">
        <v>231</v>
      </c>
      <c r="B232" s="8">
        <v>20140529</v>
      </c>
      <c r="C232" s="8" t="s">
        <v>1176</v>
      </c>
      <c r="D232" s="9" t="s">
        <v>1177</v>
      </c>
      <c r="E232" s="8" t="s">
        <v>1178</v>
      </c>
      <c r="F232" s="8" t="s">
        <v>645</v>
      </c>
      <c r="G232" s="8" t="s">
        <v>1351</v>
      </c>
      <c r="H232" s="10">
        <v>886953205306</v>
      </c>
      <c r="I232" s="8" t="s">
        <v>1179</v>
      </c>
      <c r="J232" s="8" t="s">
        <v>1180</v>
      </c>
      <c r="K232" s="8" t="s">
        <v>1181</v>
      </c>
      <c r="L232" s="8" t="s">
        <v>1656</v>
      </c>
      <c r="M232" s="11" t="s">
        <v>2147</v>
      </c>
      <c r="N232" s="8" t="s">
        <v>80</v>
      </c>
    </row>
    <row r="233" spans="1:14" x14ac:dyDescent="0.25">
      <c r="A233" s="7">
        <v>232</v>
      </c>
      <c r="B233" s="8">
        <v>20140529</v>
      </c>
      <c r="C233" s="8" t="s">
        <v>1664</v>
      </c>
      <c r="D233" s="9" t="s">
        <v>1657</v>
      </c>
      <c r="E233" s="8" t="s">
        <v>1658</v>
      </c>
      <c r="F233" s="8" t="s">
        <v>1659</v>
      </c>
      <c r="G233" s="8" t="s">
        <v>175</v>
      </c>
      <c r="H233" s="10">
        <v>917259478416</v>
      </c>
      <c r="I233" s="8" t="s">
        <v>1660</v>
      </c>
      <c r="J233" s="8" t="s">
        <v>1661</v>
      </c>
      <c r="K233" s="8" t="s">
        <v>1662</v>
      </c>
      <c r="L233" s="8" t="s">
        <v>1663</v>
      </c>
      <c r="M233" s="11" t="s">
        <v>1665</v>
      </c>
      <c r="N233" s="8" t="s">
        <v>80</v>
      </c>
    </row>
    <row r="234" spans="1:14" x14ac:dyDescent="0.25">
      <c r="A234" s="12">
        <v>233</v>
      </c>
      <c r="B234" s="8">
        <v>20140529</v>
      </c>
      <c r="C234" s="8" t="s">
        <v>1666</v>
      </c>
      <c r="D234" s="9" t="s">
        <v>1667</v>
      </c>
      <c r="E234" s="8" t="s">
        <v>258</v>
      </c>
      <c r="F234" s="8" t="s">
        <v>1160</v>
      </c>
      <c r="G234" s="8" t="s">
        <v>1351</v>
      </c>
      <c r="H234" s="10" t="s">
        <v>1668</v>
      </c>
      <c r="I234" s="8" t="s">
        <v>89</v>
      </c>
      <c r="J234" s="8" t="s">
        <v>89</v>
      </c>
      <c r="K234" s="13"/>
      <c r="L234" s="8" t="s">
        <v>1669</v>
      </c>
      <c r="M234" s="11" t="s">
        <v>1670</v>
      </c>
      <c r="N234" s="8"/>
    </row>
    <row r="235" spans="1:14" x14ac:dyDescent="0.25">
      <c r="A235" s="7">
        <v>234</v>
      </c>
      <c r="B235" s="8">
        <v>20140529</v>
      </c>
      <c r="C235" s="8" t="s">
        <v>1671</v>
      </c>
      <c r="D235" s="9" t="s">
        <v>1672</v>
      </c>
      <c r="E235" s="8" t="s">
        <v>1673</v>
      </c>
      <c r="F235" s="8" t="s">
        <v>1674</v>
      </c>
      <c r="G235" s="8" t="s">
        <v>175</v>
      </c>
      <c r="H235" s="10" t="s">
        <v>1675</v>
      </c>
      <c r="I235" s="8" t="s">
        <v>89</v>
      </c>
      <c r="J235" s="8" t="s">
        <v>332</v>
      </c>
      <c r="K235" s="8" t="s">
        <v>1676</v>
      </c>
      <c r="L235" s="8" t="s">
        <v>1677</v>
      </c>
      <c r="M235" s="11" t="s">
        <v>1678</v>
      </c>
      <c r="N235" s="8"/>
    </row>
    <row r="236" spans="1:14" x14ac:dyDescent="0.25">
      <c r="A236" s="12">
        <v>235</v>
      </c>
      <c r="B236" s="8">
        <v>20140529</v>
      </c>
      <c r="C236" s="8" t="s">
        <v>1679</v>
      </c>
      <c r="D236" s="9" t="s">
        <v>1680</v>
      </c>
      <c r="E236" s="8" t="s">
        <v>258</v>
      </c>
      <c r="F236" s="8" t="s">
        <v>1160</v>
      </c>
      <c r="G236" s="8" t="s">
        <v>1351</v>
      </c>
      <c r="H236" s="10" t="s">
        <v>1668</v>
      </c>
      <c r="I236" s="8" t="s">
        <v>89</v>
      </c>
      <c r="J236" s="8" t="s">
        <v>89</v>
      </c>
      <c r="K236" s="8"/>
      <c r="L236" s="8" t="s">
        <v>1681</v>
      </c>
      <c r="M236" s="11" t="s">
        <v>1682</v>
      </c>
      <c r="N236" s="8" t="s">
        <v>80</v>
      </c>
    </row>
    <row r="237" spans="1:14" x14ac:dyDescent="0.25">
      <c r="A237" s="7">
        <v>236</v>
      </c>
      <c r="B237" s="8">
        <v>20140529</v>
      </c>
      <c r="C237" s="8" t="s">
        <v>1683</v>
      </c>
      <c r="D237" s="9" t="s">
        <v>1684</v>
      </c>
      <c r="E237" s="8" t="s">
        <v>258</v>
      </c>
      <c r="F237" s="8" t="s">
        <v>1160</v>
      </c>
      <c r="G237" s="8" t="s">
        <v>1351</v>
      </c>
      <c r="H237" s="10" t="s">
        <v>1685</v>
      </c>
      <c r="I237" s="8" t="s">
        <v>276</v>
      </c>
      <c r="J237" s="8" t="s">
        <v>567</v>
      </c>
      <c r="K237" s="13"/>
      <c r="L237" s="8" t="s">
        <v>1686</v>
      </c>
      <c r="M237" s="11" t="s">
        <v>1687</v>
      </c>
      <c r="N237" s="8" t="s">
        <v>156</v>
      </c>
    </row>
    <row r="238" spans="1:14" x14ac:dyDescent="0.25">
      <c r="A238" s="12">
        <v>237</v>
      </c>
      <c r="B238" s="8">
        <v>20140529</v>
      </c>
      <c r="C238" s="8" t="s">
        <v>1688</v>
      </c>
      <c r="D238" s="9" t="s">
        <v>1689</v>
      </c>
      <c r="E238" s="8" t="s">
        <v>1690</v>
      </c>
      <c r="F238" s="8" t="s">
        <v>1691</v>
      </c>
      <c r="G238" s="8" t="s">
        <v>148</v>
      </c>
      <c r="H238" s="10" t="s">
        <v>1692</v>
      </c>
      <c r="I238" s="8" t="s">
        <v>301</v>
      </c>
      <c r="J238" s="13"/>
      <c r="K238" s="8" t="s">
        <v>1029</v>
      </c>
      <c r="L238" s="8" t="s">
        <v>1693</v>
      </c>
      <c r="M238" s="11" t="s">
        <v>1694</v>
      </c>
      <c r="N238" s="8" t="s">
        <v>80</v>
      </c>
    </row>
    <row r="239" spans="1:14" x14ac:dyDescent="0.25">
      <c r="A239" s="7">
        <v>238</v>
      </c>
      <c r="B239" s="8">
        <v>20140529</v>
      </c>
      <c r="C239" s="8" t="s">
        <v>1695</v>
      </c>
      <c r="D239" s="9" t="s">
        <v>1696</v>
      </c>
      <c r="E239" s="8" t="s">
        <v>258</v>
      </c>
      <c r="F239" s="8" t="s">
        <v>1697</v>
      </c>
      <c r="G239" s="8" t="s">
        <v>1351</v>
      </c>
      <c r="H239" s="10" t="s">
        <v>1698</v>
      </c>
      <c r="I239" s="8" t="s">
        <v>89</v>
      </c>
      <c r="J239" s="8" t="s">
        <v>89</v>
      </c>
      <c r="K239" s="8" t="s">
        <v>1699</v>
      </c>
      <c r="L239" s="8" t="s">
        <v>1700</v>
      </c>
      <c r="M239" s="11" t="s">
        <v>1701</v>
      </c>
      <c r="N239" s="8" t="s">
        <v>156</v>
      </c>
    </row>
    <row r="240" spans="1:14" x14ac:dyDescent="0.25">
      <c r="A240" s="12">
        <v>239</v>
      </c>
      <c r="B240" s="8">
        <v>20140529</v>
      </c>
      <c r="C240" s="8" t="s">
        <v>1702</v>
      </c>
      <c r="D240" s="9" t="s">
        <v>1703</v>
      </c>
      <c r="E240" s="8" t="s">
        <v>258</v>
      </c>
      <c r="F240" s="8" t="s">
        <v>1704</v>
      </c>
      <c r="G240" s="8" t="s">
        <v>1351</v>
      </c>
      <c r="H240" s="10" t="s">
        <v>1705</v>
      </c>
      <c r="I240" s="8" t="s">
        <v>89</v>
      </c>
      <c r="J240" s="8" t="s">
        <v>685</v>
      </c>
      <c r="K240" s="8" t="s">
        <v>1706</v>
      </c>
      <c r="L240" s="8" t="s">
        <v>1707</v>
      </c>
      <c r="M240" s="11" t="s">
        <v>1708</v>
      </c>
      <c r="N240" s="8" t="s">
        <v>80</v>
      </c>
    </row>
    <row r="241" spans="1:14" x14ac:dyDescent="0.25">
      <c r="A241" s="7">
        <v>240</v>
      </c>
      <c r="B241" s="8">
        <v>20140529</v>
      </c>
      <c r="C241" s="8" t="s">
        <v>1709</v>
      </c>
      <c r="D241" s="9" t="s">
        <v>1710</v>
      </c>
      <c r="E241" s="8" t="s">
        <v>1711</v>
      </c>
      <c r="F241" s="8" t="s">
        <v>1712</v>
      </c>
      <c r="G241" s="8" t="s">
        <v>65</v>
      </c>
      <c r="H241" s="10" t="s">
        <v>1713</v>
      </c>
      <c r="I241" s="8" t="s">
        <v>1714</v>
      </c>
      <c r="J241" s="8" t="s">
        <v>1715</v>
      </c>
      <c r="K241" s="8" t="s">
        <v>1716</v>
      </c>
      <c r="L241" s="8" t="s">
        <v>1717</v>
      </c>
      <c r="M241" s="11" t="s">
        <v>1718</v>
      </c>
      <c r="N241" s="8"/>
    </row>
    <row r="242" spans="1:14" x14ac:dyDescent="0.25">
      <c r="A242" s="12">
        <v>241</v>
      </c>
      <c r="B242" s="8">
        <v>20140529</v>
      </c>
      <c r="C242" s="8" t="s">
        <v>1719</v>
      </c>
      <c r="D242" s="9" t="s">
        <v>1720</v>
      </c>
      <c r="E242" s="8" t="s">
        <v>1721</v>
      </c>
      <c r="F242" s="8" t="s">
        <v>1722</v>
      </c>
      <c r="G242" s="8" t="s">
        <v>7</v>
      </c>
      <c r="H242" s="10" t="s">
        <v>1723</v>
      </c>
      <c r="I242" s="8" t="s">
        <v>32</v>
      </c>
      <c r="J242" s="8" t="s">
        <v>1724</v>
      </c>
      <c r="K242" s="8" t="s">
        <v>1725</v>
      </c>
      <c r="L242" s="8" t="s">
        <v>1726</v>
      </c>
      <c r="M242" s="11" t="s">
        <v>1727</v>
      </c>
      <c r="N242" s="8"/>
    </row>
    <row r="243" spans="1:14" x14ac:dyDescent="0.25">
      <c r="A243" s="7">
        <v>242</v>
      </c>
      <c r="B243" s="8">
        <v>20140529</v>
      </c>
      <c r="C243" s="8" t="s">
        <v>1728</v>
      </c>
      <c r="D243" s="9" t="s">
        <v>1729</v>
      </c>
      <c r="E243" s="8" t="s">
        <v>1730</v>
      </c>
      <c r="F243" s="8" t="s">
        <v>1731</v>
      </c>
      <c r="G243" s="8" t="s">
        <v>21</v>
      </c>
      <c r="H243" s="10">
        <v>95186573</v>
      </c>
      <c r="I243" s="8" t="s">
        <v>1732</v>
      </c>
      <c r="J243" s="8" t="s">
        <v>1733</v>
      </c>
      <c r="K243" s="8" t="s">
        <v>1734</v>
      </c>
      <c r="L243" s="8" t="s">
        <v>1735</v>
      </c>
      <c r="M243" s="11" t="s">
        <v>1736</v>
      </c>
      <c r="N243" s="8"/>
    </row>
    <row r="244" spans="1:14" x14ac:dyDescent="0.25">
      <c r="A244" s="12">
        <v>243</v>
      </c>
      <c r="B244" s="8">
        <v>20140529</v>
      </c>
      <c r="C244" s="8" t="s">
        <v>1737</v>
      </c>
      <c r="D244" s="9" t="s">
        <v>1738</v>
      </c>
      <c r="E244" s="8" t="s">
        <v>1730</v>
      </c>
      <c r="F244" s="8" t="s">
        <v>1731</v>
      </c>
      <c r="G244" s="8" t="s">
        <v>21</v>
      </c>
      <c r="H244" s="10">
        <v>931352271</v>
      </c>
      <c r="I244" s="8" t="s">
        <v>1739</v>
      </c>
      <c r="J244" s="8" t="s">
        <v>1740</v>
      </c>
      <c r="K244" s="8" t="s">
        <v>1741</v>
      </c>
      <c r="L244" s="8" t="s">
        <v>1742</v>
      </c>
      <c r="M244" s="11" t="s">
        <v>1743</v>
      </c>
      <c r="N244" s="8"/>
    </row>
    <row r="245" spans="1:14" x14ac:dyDescent="0.25">
      <c r="A245" s="7">
        <v>244</v>
      </c>
      <c r="B245" s="8">
        <v>20140529</v>
      </c>
      <c r="C245" s="8" t="s">
        <v>1744</v>
      </c>
      <c r="D245" s="9" t="s">
        <v>1745</v>
      </c>
      <c r="E245" s="8" t="s">
        <v>1746</v>
      </c>
      <c r="F245" s="8" t="s">
        <v>1747</v>
      </c>
      <c r="G245" s="8" t="s">
        <v>1351</v>
      </c>
      <c r="H245" s="10" t="s">
        <v>1748</v>
      </c>
      <c r="I245" s="8" t="s">
        <v>89</v>
      </c>
      <c r="J245" s="8" t="s">
        <v>89</v>
      </c>
      <c r="K245" s="8" t="s">
        <v>89</v>
      </c>
      <c r="L245" s="8" t="s">
        <v>1749</v>
      </c>
      <c r="M245" s="11" t="s">
        <v>1750</v>
      </c>
      <c r="N245" s="8" t="s">
        <v>156</v>
      </c>
    </row>
    <row r="246" spans="1:14" x14ac:dyDescent="0.25">
      <c r="A246" s="12">
        <v>245</v>
      </c>
      <c r="B246" s="8">
        <v>20140529</v>
      </c>
      <c r="C246" s="8" t="s">
        <v>1757</v>
      </c>
      <c r="D246" s="9" t="s">
        <v>1758</v>
      </c>
      <c r="E246" s="8" t="s">
        <v>258</v>
      </c>
      <c r="F246" s="8" t="s">
        <v>1759</v>
      </c>
      <c r="G246" s="8" t="s">
        <v>1351</v>
      </c>
      <c r="H246" s="10" t="s">
        <v>1760</v>
      </c>
      <c r="I246" s="8" t="s">
        <v>227</v>
      </c>
      <c r="J246" s="8" t="s">
        <v>737</v>
      </c>
      <c r="K246" s="13"/>
      <c r="L246" s="8" t="s">
        <v>1761</v>
      </c>
      <c r="M246" s="11" t="s">
        <v>1762</v>
      </c>
      <c r="N246" s="8"/>
    </row>
    <row r="247" spans="1:14" x14ac:dyDescent="0.25">
      <c r="A247" s="7">
        <v>246</v>
      </c>
      <c r="B247" s="8">
        <v>20140530</v>
      </c>
      <c r="C247" s="8" t="s">
        <v>1763</v>
      </c>
      <c r="D247" s="9" t="s">
        <v>1764</v>
      </c>
      <c r="E247" s="8" t="s">
        <v>1765</v>
      </c>
      <c r="F247" s="8" t="s">
        <v>1766</v>
      </c>
      <c r="G247" s="8" t="s">
        <v>31</v>
      </c>
      <c r="H247" s="10">
        <v>989122416029</v>
      </c>
      <c r="I247" s="8" t="s">
        <v>32</v>
      </c>
      <c r="J247" s="8" t="s">
        <v>160</v>
      </c>
      <c r="K247" s="13"/>
      <c r="L247" s="8" t="s">
        <v>1767</v>
      </c>
      <c r="M247" s="11" t="s">
        <v>1768</v>
      </c>
      <c r="N247" s="8"/>
    </row>
    <row r="248" spans="1:14" x14ac:dyDescent="0.25">
      <c r="A248" s="12">
        <v>247</v>
      </c>
      <c r="B248" s="8">
        <v>20140530</v>
      </c>
      <c r="C248" s="8" t="s">
        <v>1769</v>
      </c>
      <c r="D248" s="9" t="s">
        <v>1770</v>
      </c>
      <c r="E248" s="8" t="s">
        <v>1771</v>
      </c>
      <c r="F248" s="8" t="s">
        <v>1772</v>
      </c>
      <c r="G248" s="8" t="s">
        <v>1773</v>
      </c>
      <c r="H248" s="10" t="s">
        <v>1774</v>
      </c>
      <c r="I248" s="8" t="s">
        <v>976</v>
      </c>
      <c r="J248" s="8" t="s">
        <v>66</v>
      </c>
      <c r="K248" s="8" t="s">
        <v>1029</v>
      </c>
      <c r="L248" s="8" t="s">
        <v>1775</v>
      </c>
      <c r="M248" s="11" t="s">
        <v>1776</v>
      </c>
      <c r="N248" s="8"/>
    </row>
    <row r="249" spans="1:14" x14ac:dyDescent="0.25">
      <c r="A249" s="7">
        <v>248</v>
      </c>
      <c r="B249" s="8">
        <v>20140530</v>
      </c>
      <c r="C249" s="8" t="s">
        <v>1769</v>
      </c>
      <c r="D249" s="9" t="s">
        <v>1770</v>
      </c>
      <c r="E249" s="8" t="s">
        <v>1771</v>
      </c>
      <c r="F249" s="8" t="s">
        <v>1772</v>
      </c>
      <c r="G249" s="8" t="s">
        <v>1773</v>
      </c>
      <c r="H249" s="10" t="s">
        <v>1774</v>
      </c>
      <c r="I249" s="8" t="s">
        <v>685</v>
      </c>
      <c r="J249" s="8" t="s">
        <v>567</v>
      </c>
      <c r="K249" s="8" t="s">
        <v>1777</v>
      </c>
      <c r="L249" s="8" t="s">
        <v>1778</v>
      </c>
      <c r="M249" s="11" t="s">
        <v>1779</v>
      </c>
      <c r="N249" s="8"/>
    </row>
    <row r="250" spans="1:14" x14ac:dyDescent="0.25">
      <c r="A250" s="12">
        <v>249</v>
      </c>
      <c r="B250" s="8">
        <v>20140530</v>
      </c>
      <c r="C250" s="8" t="s">
        <v>1780</v>
      </c>
      <c r="D250" s="9" t="s">
        <v>1781</v>
      </c>
      <c r="E250" s="8" t="s">
        <v>1782</v>
      </c>
      <c r="F250" s="8" t="s">
        <v>1783</v>
      </c>
      <c r="G250" s="8" t="s">
        <v>54</v>
      </c>
      <c r="H250" s="10">
        <v>66868970584</v>
      </c>
      <c r="I250" s="8" t="s">
        <v>32</v>
      </c>
      <c r="J250" s="8" t="s">
        <v>193</v>
      </c>
      <c r="K250" s="8" t="s">
        <v>854</v>
      </c>
      <c r="L250" s="8" t="s">
        <v>1784</v>
      </c>
      <c r="M250" s="11" t="s">
        <v>1785</v>
      </c>
      <c r="N250" s="8" t="s">
        <v>80</v>
      </c>
    </row>
    <row r="251" spans="1:14" x14ac:dyDescent="0.25">
      <c r="A251" s="7">
        <v>250</v>
      </c>
      <c r="B251" s="8">
        <v>20140530</v>
      </c>
      <c r="C251" s="8" t="s">
        <v>1786</v>
      </c>
      <c r="D251" s="9" t="s">
        <v>1787</v>
      </c>
      <c r="E251" s="8" t="s">
        <v>446</v>
      </c>
      <c r="F251" s="8" t="s">
        <v>1788</v>
      </c>
      <c r="G251" s="8" t="s">
        <v>106</v>
      </c>
      <c r="H251" s="10" t="s">
        <v>707</v>
      </c>
      <c r="I251" s="8" t="s">
        <v>32</v>
      </c>
      <c r="J251" s="8" t="s">
        <v>269</v>
      </c>
      <c r="K251" s="13"/>
      <c r="L251" s="8" t="s">
        <v>1789</v>
      </c>
      <c r="M251" s="11" t="s">
        <v>1790</v>
      </c>
      <c r="N251" s="8"/>
    </row>
    <row r="252" spans="1:14" x14ac:dyDescent="0.25">
      <c r="A252" s="12">
        <v>251</v>
      </c>
      <c r="B252" s="8">
        <v>20140530</v>
      </c>
      <c r="C252" s="8" t="s">
        <v>1688</v>
      </c>
      <c r="D252" s="9" t="s">
        <v>1689</v>
      </c>
      <c r="E252" s="8" t="s">
        <v>1690</v>
      </c>
      <c r="F252" s="8" t="s">
        <v>1691</v>
      </c>
      <c r="G252" s="8" t="s">
        <v>148</v>
      </c>
      <c r="H252" s="10" t="s">
        <v>1692</v>
      </c>
      <c r="I252" s="8" t="s">
        <v>301</v>
      </c>
      <c r="J252" s="8" t="s">
        <v>976</v>
      </c>
      <c r="K252" s="8" t="s">
        <v>833</v>
      </c>
      <c r="L252" s="8" t="s">
        <v>1791</v>
      </c>
      <c r="M252" s="11" t="s">
        <v>1792</v>
      </c>
      <c r="N252" s="8"/>
    </row>
    <row r="253" spans="1:14" x14ac:dyDescent="0.25">
      <c r="A253" s="7">
        <v>252</v>
      </c>
      <c r="B253" s="8">
        <v>20140530</v>
      </c>
      <c r="C253" s="8" t="s">
        <v>1793</v>
      </c>
      <c r="D253" s="9" t="s">
        <v>1794</v>
      </c>
      <c r="E253" s="8" t="s">
        <v>1795</v>
      </c>
      <c r="F253" s="8" t="s">
        <v>1796</v>
      </c>
      <c r="G253" s="8" t="s">
        <v>139</v>
      </c>
      <c r="H253" s="10" t="s">
        <v>1797</v>
      </c>
      <c r="I253" s="8" t="s">
        <v>657</v>
      </c>
      <c r="J253" s="8" t="s">
        <v>1798</v>
      </c>
      <c r="K253" s="8" t="s">
        <v>1799</v>
      </c>
      <c r="L253" s="8" t="s">
        <v>1800</v>
      </c>
      <c r="M253" s="11" t="s">
        <v>1801</v>
      </c>
      <c r="N253" s="8"/>
    </row>
    <row r="254" spans="1:14" x14ac:dyDescent="0.25">
      <c r="A254" s="12">
        <v>253</v>
      </c>
      <c r="B254" s="8">
        <v>20140530</v>
      </c>
      <c r="C254" s="8" t="s">
        <v>1802</v>
      </c>
      <c r="D254" s="9" t="s">
        <v>1803</v>
      </c>
      <c r="E254" s="8" t="s">
        <v>1804</v>
      </c>
      <c r="F254" s="8" t="s">
        <v>884</v>
      </c>
      <c r="G254" s="8" t="s">
        <v>1351</v>
      </c>
      <c r="H254" s="10">
        <v>921092283</v>
      </c>
      <c r="I254" s="8" t="s">
        <v>32</v>
      </c>
      <c r="J254" s="8" t="s">
        <v>160</v>
      </c>
      <c r="K254" s="8" t="s">
        <v>1805</v>
      </c>
      <c r="L254" s="8" t="s">
        <v>1806</v>
      </c>
      <c r="M254" s="11" t="s">
        <v>1807</v>
      </c>
      <c r="N254" s="8"/>
    </row>
    <row r="255" spans="1:14" x14ac:dyDescent="0.25">
      <c r="A255" s="7">
        <v>254</v>
      </c>
      <c r="B255" s="8">
        <v>20140530</v>
      </c>
      <c r="C255" s="8" t="s">
        <v>1808</v>
      </c>
      <c r="D255" s="9" t="s">
        <v>1809</v>
      </c>
      <c r="E255" s="8" t="s">
        <v>1810</v>
      </c>
      <c r="F255" s="8" t="s">
        <v>1811</v>
      </c>
      <c r="G255" s="8" t="s">
        <v>175</v>
      </c>
      <c r="H255" s="10" t="s">
        <v>1812</v>
      </c>
      <c r="I255" s="8" t="s">
        <v>1155</v>
      </c>
      <c r="J255" s="8" t="s">
        <v>213</v>
      </c>
      <c r="K255" s="8" t="s">
        <v>540</v>
      </c>
      <c r="L255" s="8" t="s">
        <v>1813</v>
      </c>
      <c r="M255" s="11" t="s">
        <v>1814</v>
      </c>
      <c r="N255" s="8"/>
    </row>
    <row r="256" spans="1:14" x14ac:dyDescent="0.25">
      <c r="A256" s="12">
        <v>255</v>
      </c>
      <c r="B256" s="8">
        <v>20140530</v>
      </c>
      <c r="C256" s="8" t="s">
        <v>1815</v>
      </c>
      <c r="D256" s="9" t="s">
        <v>1816</v>
      </c>
      <c r="E256" s="8" t="s">
        <v>1817</v>
      </c>
      <c r="F256" s="8" t="s">
        <v>1818</v>
      </c>
      <c r="G256" s="8" t="s">
        <v>1351</v>
      </c>
      <c r="H256" s="10" t="s">
        <v>1819</v>
      </c>
      <c r="I256" s="8" t="s">
        <v>32</v>
      </c>
      <c r="J256" s="8" t="s">
        <v>78</v>
      </c>
      <c r="K256" s="8" t="s">
        <v>201</v>
      </c>
      <c r="L256" s="8" t="s">
        <v>1820</v>
      </c>
      <c r="M256" s="11" t="s">
        <v>1821</v>
      </c>
      <c r="N256" s="8"/>
    </row>
    <row r="257" spans="1:14" x14ac:dyDescent="0.25">
      <c r="A257" s="7">
        <v>256</v>
      </c>
      <c r="B257" s="8">
        <v>20140530</v>
      </c>
      <c r="C257" s="8" t="s">
        <v>1822</v>
      </c>
      <c r="D257" s="9" t="s">
        <v>1823</v>
      </c>
      <c r="E257" s="8" t="s">
        <v>963</v>
      </c>
      <c r="F257" s="8" t="s">
        <v>1824</v>
      </c>
      <c r="G257" s="8" t="s">
        <v>139</v>
      </c>
      <c r="H257" s="10" t="s">
        <v>1825</v>
      </c>
      <c r="I257" s="8" t="s">
        <v>32</v>
      </c>
      <c r="J257" s="8" t="s">
        <v>177</v>
      </c>
      <c r="K257" s="8" t="s">
        <v>247</v>
      </c>
      <c r="L257" s="8" t="s">
        <v>1826</v>
      </c>
      <c r="M257" s="11" t="s">
        <v>1827</v>
      </c>
      <c r="N257" s="8"/>
    </row>
    <row r="258" spans="1:14" x14ac:dyDescent="0.25">
      <c r="A258" s="12">
        <v>257</v>
      </c>
      <c r="B258" s="8">
        <v>20140530</v>
      </c>
      <c r="C258" s="8" t="s">
        <v>1828</v>
      </c>
      <c r="D258" s="9" t="s">
        <v>1829</v>
      </c>
      <c r="E258" s="8" t="s">
        <v>1830</v>
      </c>
      <c r="F258" s="8" t="s">
        <v>1831</v>
      </c>
      <c r="G258" s="8" t="s">
        <v>139</v>
      </c>
      <c r="H258" s="10" t="s">
        <v>1832</v>
      </c>
      <c r="I258" s="8" t="s">
        <v>32</v>
      </c>
      <c r="J258" s="8" t="s">
        <v>418</v>
      </c>
      <c r="K258" s="8" t="s">
        <v>1429</v>
      </c>
      <c r="L258" s="8" t="s">
        <v>1833</v>
      </c>
      <c r="M258" s="11" t="s">
        <v>1834</v>
      </c>
      <c r="N258" s="8" t="s">
        <v>80</v>
      </c>
    </row>
    <row r="259" spans="1:14" x14ac:dyDescent="0.25">
      <c r="A259" s="7">
        <v>258</v>
      </c>
      <c r="B259" s="8">
        <v>20140530</v>
      </c>
      <c r="C259" s="8" t="s">
        <v>1835</v>
      </c>
      <c r="D259" s="9" t="s">
        <v>1836</v>
      </c>
      <c r="E259" s="8" t="s">
        <v>1837</v>
      </c>
      <c r="F259" s="8" t="s">
        <v>1838</v>
      </c>
      <c r="G259" s="8" t="s">
        <v>139</v>
      </c>
      <c r="H259" s="10" t="s">
        <v>1839</v>
      </c>
      <c r="I259" s="8" t="s">
        <v>32</v>
      </c>
      <c r="J259" s="8" t="s">
        <v>1514</v>
      </c>
      <c r="K259" s="8" t="s">
        <v>100</v>
      </c>
      <c r="L259" s="8" t="s">
        <v>1840</v>
      </c>
      <c r="M259" s="11" t="s">
        <v>1841</v>
      </c>
      <c r="N259" s="8" t="s">
        <v>80</v>
      </c>
    </row>
    <row r="260" spans="1:14" x14ac:dyDescent="0.25">
      <c r="A260" s="12">
        <v>259</v>
      </c>
      <c r="B260" s="8">
        <v>20140530</v>
      </c>
      <c r="C260" s="8" t="s">
        <v>1842</v>
      </c>
      <c r="D260" s="9" t="s">
        <v>1843</v>
      </c>
      <c r="E260" s="8" t="s">
        <v>1844</v>
      </c>
      <c r="F260" s="8" t="s">
        <v>1845</v>
      </c>
      <c r="G260" s="8" t="s">
        <v>65</v>
      </c>
      <c r="H260" s="10" t="s">
        <v>1846</v>
      </c>
      <c r="I260" s="8" t="s">
        <v>320</v>
      </c>
      <c r="J260" s="8" t="s">
        <v>1847</v>
      </c>
      <c r="K260" s="8" t="s">
        <v>1848</v>
      </c>
      <c r="L260" s="8" t="s">
        <v>1849</v>
      </c>
      <c r="M260" s="11" t="s">
        <v>1889</v>
      </c>
      <c r="N260" s="8"/>
    </row>
    <row r="261" spans="1:14" x14ac:dyDescent="0.25">
      <c r="A261" s="7">
        <v>260</v>
      </c>
      <c r="B261" s="8">
        <v>20140530</v>
      </c>
      <c r="C261" s="8" t="s">
        <v>1842</v>
      </c>
      <c r="D261" s="9" t="s">
        <v>1843</v>
      </c>
      <c r="E261" s="8" t="s">
        <v>1844</v>
      </c>
      <c r="F261" s="8" t="s">
        <v>1845</v>
      </c>
      <c r="G261" s="8" t="s">
        <v>65</v>
      </c>
      <c r="H261" s="10" t="s">
        <v>1846</v>
      </c>
      <c r="I261" s="8" t="s">
        <v>320</v>
      </c>
      <c r="J261" s="8" t="s">
        <v>1850</v>
      </c>
      <c r="K261" s="8" t="s">
        <v>465</v>
      </c>
      <c r="L261" s="8" t="s">
        <v>1851</v>
      </c>
      <c r="M261" s="11" t="s">
        <v>1890</v>
      </c>
      <c r="N261" s="8"/>
    </row>
    <row r="262" spans="1:14" x14ac:dyDescent="0.25">
      <c r="A262" s="12">
        <v>261</v>
      </c>
      <c r="B262" s="8">
        <v>20140530</v>
      </c>
      <c r="C262" s="8" t="s">
        <v>1842</v>
      </c>
      <c r="D262" s="9" t="s">
        <v>1843</v>
      </c>
      <c r="E262" s="8" t="s">
        <v>1844</v>
      </c>
      <c r="F262" s="8" t="s">
        <v>1845</v>
      </c>
      <c r="G262" s="8" t="s">
        <v>65</v>
      </c>
      <c r="H262" s="10" t="s">
        <v>1846</v>
      </c>
      <c r="I262" s="8" t="s">
        <v>1852</v>
      </c>
      <c r="J262" s="8" t="s">
        <v>1853</v>
      </c>
      <c r="K262" s="8" t="s">
        <v>465</v>
      </c>
      <c r="L262" s="8" t="s">
        <v>1854</v>
      </c>
      <c r="M262" s="11" t="s">
        <v>1891</v>
      </c>
      <c r="N262" s="8"/>
    </row>
    <row r="263" spans="1:14" x14ac:dyDescent="0.25">
      <c r="A263" s="7">
        <v>262</v>
      </c>
      <c r="B263" s="8">
        <v>20140530</v>
      </c>
      <c r="C263" s="8" t="s">
        <v>1581</v>
      </c>
      <c r="D263" s="9" t="s">
        <v>1582</v>
      </c>
      <c r="E263" s="8" t="s">
        <v>1583</v>
      </c>
      <c r="F263" s="8" t="s">
        <v>1584</v>
      </c>
      <c r="G263" s="8" t="s">
        <v>139</v>
      </c>
      <c r="H263" s="10" t="s">
        <v>1585</v>
      </c>
      <c r="I263" s="8" t="s">
        <v>1855</v>
      </c>
      <c r="J263" s="8" t="s">
        <v>1856</v>
      </c>
      <c r="K263" s="8" t="s">
        <v>1857</v>
      </c>
      <c r="L263" s="8" t="s">
        <v>1858</v>
      </c>
      <c r="M263" s="11" t="s">
        <v>1859</v>
      </c>
      <c r="N263" s="8" t="s">
        <v>1892</v>
      </c>
    </row>
    <row r="264" spans="1:14" x14ac:dyDescent="0.25">
      <c r="A264" s="12">
        <v>263</v>
      </c>
      <c r="B264" s="8">
        <v>20140530</v>
      </c>
      <c r="C264" s="8" t="s">
        <v>1860</v>
      </c>
      <c r="D264" s="9" t="s">
        <v>1861</v>
      </c>
      <c r="E264" s="8" t="s">
        <v>1862</v>
      </c>
      <c r="F264" s="8" t="s">
        <v>1863</v>
      </c>
      <c r="G264" s="8" t="s">
        <v>31</v>
      </c>
      <c r="H264" s="10" t="s">
        <v>1864</v>
      </c>
      <c r="I264" s="8" t="s">
        <v>1865</v>
      </c>
      <c r="J264" s="8" t="s">
        <v>222</v>
      </c>
      <c r="K264" s="8" t="s">
        <v>1866</v>
      </c>
      <c r="L264" s="8" t="s">
        <v>1867</v>
      </c>
      <c r="M264" s="11" t="s">
        <v>1868</v>
      </c>
      <c r="N264" s="8"/>
    </row>
    <row r="265" spans="1:14" x14ac:dyDescent="0.25">
      <c r="A265" s="7">
        <v>264</v>
      </c>
      <c r="B265" s="8">
        <v>20140530</v>
      </c>
      <c r="C265" s="8" t="s">
        <v>1869</v>
      </c>
      <c r="D265" s="9" t="s">
        <v>1870</v>
      </c>
      <c r="E265" s="8" t="s">
        <v>1871</v>
      </c>
      <c r="F265" s="8" t="s">
        <v>1872</v>
      </c>
      <c r="G265" s="8" t="s">
        <v>65</v>
      </c>
      <c r="H265" s="10">
        <v>61403858162</v>
      </c>
      <c r="I265" s="8" t="s">
        <v>32</v>
      </c>
      <c r="J265" s="8" t="s">
        <v>160</v>
      </c>
      <c r="K265" s="8" t="s">
        <v>1873</v>
      </c>
      <c r="L265" s="8" t="s">
        <v>1874</v>
      </c>
      <c r="M265" s="11" t="s">
        <v>1875</v>
      </c>
      <c r="N265" s="8"/>
    </row>
    <row r="266" spans="1:14" x14ac:dyDescent="0.25">
      <c r="A266" s="12">
        <v>265</v>
      </c>
      <c r="B266" s="8">
        <v>20140530</v>
      </c>
      <c r="C266" s="8" t="s">
        <v>1877</v>
      </c>
      <c r="D266" s="9" t="s">
        <v>1878</v>
      </c>
      <c r="E266" s="8" t="s">
        <v>1673</v>
      </c>
      <c r="F266" s="8" t="s">
        <v>1879</v>
      </c>
      <c r="G266" s="8" t="s">
        <v>175</v>
      </c>
      <c r="H266" s="10">
        <v>919456014999</v>
      </c>
      <c r="I266" s="8" t="s">
        <v>32</v>
      </c>
      <c r="J266" s="8" t="s">
        <v>418</v>
      </c>
      <c r="K266" s="8" t="s">
        <v>1880</v>
      </c>
      <c r="L266" s="8" t="s">
        <v>1881</v>
      </c>
      <c r="M266" s="11" t="s">
        <v>1882</v>
      </c>
      <c r="N266" s="8"/>
    </row>
    <row r="267" spans="1:14" x14ac:dyDescent="0.25">
      <c r="A267" s="7">
        <v>266</v>
      </c>
      <c r="B267" s="8">
        <v>20140530</v>
      </c>
      <c r="C267" s="8" t="s">
        <v>1883</v>
      </c>
      <c r="D267" s="9" t="s">
        <v>1884</v>
      </c>
      <c r="E267" s="8" t="s">
        <v>1885</v>
      </c>
      <c r="F267" s="8" t="s">
        <v>1886</v>
      </c>
      <c r="G267" s="8" t="s">
        <v>139</v>
      </c>
      <c r="H267" s="10" t="s">
        <v>1575</v>
      </c>
      <c r="I267" s="8" t="s">
        <v>32</v>
      </c>
      <c r="J267" s="8" t="s">
        <v>160</v>
      </c>
      <c r="K267" s="8" t="s">
        <v>1280</v>
      </c>
      <c r="L267" s="8" t="s">
        <v>1887</v>
      </c>
      <c r="M267" s="11" t="s">
        <v>1888</v>
      </c>
      <c r="N267" s="8" t="s">
        <v>80</v>
      </c>
    </row>
    <row r="268" spans="1:14" x14ac:dyDescent="0.25">
      <c r="A268" s="12">
        <v>267</v>
      </c>
      <c r="B268" s="8">
        <v>20140530</v>
      </c>
      <c r="C268" s="15" t="s">
        <v>1555</v>
      </c>
      <c r="D268" s="16" t="s">
        <v>1556</v>
      </c>
      <c r="E268" s="17" t="s">
        <v>1557</v>
      </c>
      <c r="F268" s="16" t="s">
        <v>1335</v>
      </c>
      <c r="G268" s="16" t="s">
        <v>1351</v>
      </c>
      <c r="H268" s="17" t="s">
        <v>1558</v>
      </c>
      <c r="I268" s="16" t="s">
        <v>301</v>
      </c>
      <c r="J268" s="16" t="s">
        <v>1029</v>
      </c>
      <c r="K268" s="16" t="s">
        <v>228</v>
      </c>
      <c r="L268" s="16" t="s">
        <v>1559</v>
      </c>
      <c r="M268" s="11" t="s">
        <v>2825</v>
      </c>
      <c r="N268" s="8"/>
    </row>
    <row r="269" spans="1:14" x14ac:dyDescent="0.25">
      <c r="A269" s="7">
        <v>268</v>
      </c>
      <c r="B269" s="8">
        <v>20140530</v>
      </c>
      <c r="C269" s="8" t="s">
        <v>1899</v>
      </c>
      <c r="D269" s="9" t="s">
        <v>1900</v>
      </c>
      <c r="E269" s="8" t="s">
        <v>1901</v>
      </c>
      <c r="F269" s="8" t="s">
        <v>1902</v>
      </c>
      <c r="G269" s="8" t="s">
        <v>106</v>
      </c>
      <c r="H269" s="10" t="s">
        <v>1903</v>
      </c>
      <c r="I269" s="8" t="s">
        <v>10</v>
      </c>
      <c r="J269" s="8" t="s">
        <v>269</v>
      </c>
      <c r="K269" s="8" t="s">
        <v>1904</v>
      </c>
      <c r="L269" s="8" t="s">
        <v>1905</v>
      </c>
      <c r="M269" s="11" t="s">
        <v>1906</v>
      </c>
      <c r="N269" s="8" t="s">
        <v>80</v>
      </c>
    </row>
    <row r="270" spans="1:14" x14ac:dyDescent="0.25">
      <c r="A270" s="12">
        <v>269</v>
      </c>
      <c r="B270" s="8">
        <v>20140530</v>
      </c>
      <c r="C270" s="8" t="s">
        <v>1907</v>
      </c>
      <c r="D270" s="9" t="s">
        <v>1908</v>
      </c>
      <c r="E270" s="8" t="s">
        <v>1909</v>
      </c>
      <c r="F270" s="8" t="s">
        <v>1910</v>
      </c>
      <c r="G270" s="8" t="s">
        <v>124</v>
      </c>
      <c r="H270" s="10" t="s">
        <v>1911</v>
      </c>
      <c r="I270" s="8" t="s">
        <v>276</v>
      </c>
      <c r="J270" s="8" t="s">
        <v>277</v>
      </c>
      <c r="K270" s="8" t="s">
        <v>1912</v>
      </c>
      <c r="L270" s="8" t="s">
        <v>1913</v>
      </c>
      <c r="M270" s="11" t="s">
        <v>1914</v>
      </c>
      <c r="N270" s="8" t="s">
        <v>80</v>
      </c>
    </row>
    <row r="271" spans="1:14" x14ac:dyDescent="0.25">
      <c r="A271" s="7">
        <v>270</v>
      </c>
      <c r="B271" s="8">
        <v>20140530</v>
      </c>
      <c r="C271" s="8" t="s">
        <v>1915</v>
      </c>
      <c r="D271" s="9" t="s">
        <v>1916</v>
      </c>
      <c r="E271" s="8" t="s">
        <v>1917</v>
      </c>
      <c r="F271" s="8" t="s">
        <v>1918</v>
      </c>
      <c r="G271" s="8" t="s">
        <v>1919</v>
      </c>
      <c r="H271" s="10">
        <v>243822728675</v>
      </c>
      <c r="I271" s="8" t="s">
        <v>1922</v>
      </c>
      <c r="J271" s="8" t="s">
        <v>1920</v>
      </c>
      <c r="K271" s="8" t="s">
        <v>833</v>
      </c>
      <c r="L271" s="8" t="s">
        <v>1921</v>
      </c>
      <c r="M271" s="11" t="s">
        <v>1923</v>
      </c>
      <c r="N271" s="8" t="s">
        <v>80</v>
      </c>
    </row>
    <row r="272" spans="1:14" x14ac:dyDescent="0.25">
      <c r="A272" s="12">
        <v>271</v>
      </c>
      <c r="B272" s="8">
        <v>20140530</v>
      </c>
      <c r="C272" s="8" t="s">
        <v>1081</v>
      </c>
      <c r="D272" s="9" t="s">
        <v>1082</v>
      </c>
      <c r="E272" s="8" t="s">
        <v>1083</v>
      </c>
      <c r="F272" s="8" t="s">
        <v>1084</v>
      </c>
      <c r="G272" s="8" t="s">
        <v>1351</v>
      </c>
      <c r="H272" s="10" t="s">
        <v>1085</v>
      </c>
      <c r="I272" s="8" t="s">
        <v>32</v>
      </c>
      <c r="J272" s="8" t="s">
        <v>33</v>
      </c>
      <c r="K272" s="8" t="s">
        <v>1086</v>
      </c>
      <c r="L272" s="8" t="s">
        <v>1087</v>
      </c>
      <c r="M272" s="11" t="s">
        <v>1924</v>
      </c>
      <c r="N272" s="8" t="s">
        <v>80</v>
      </c>
    </row>
    <row r="273" spans="1:14" x14ac:dyDescent="0.25">
      <c r="A273" s="7">
        <v>272</v>
      </c>
      <c r="B273" s="8">
        <v>20140530</v>
      </c>
      <c r="C273" s="8" t="s">
        <v>1925</v>
      </c>
      <c r="D273" s="9" t="s">
        <v>1926</v>
      </c>
      <c r="E273" s="8" t="s">
        <v>1927</v>
      </c>
      <c r="F273" s="8" t="s">
        <v>1928</v>
      </c>
      <c r="G273" s="8" t="s">
        <v>7</v>
      </c>
      <c r="H273" s="10">
        <v>6075530738</v>
      </c>
      <c r="I273" s="8" t="s">
        <v>32</v>
      </c>
      <c r="J273" s="8" t="s">
        <v>33</v>
      </c>
      <c r="K273" s="8" t="s">
        <v>213</v>
      </c>
      <c r="L273" s="8" t="s">
        <v>1929</v>
      </c>
      <c r="M273" s="11" t="s">
        <v>1930</v>
      </c>
      <c r="N273" s="8" t="s">
        <v>80</v>
      </c>
    </row>
    <row r="274" spans="1:14" x14ac:dyDescent="0.25">
      <c r="A274" s="12">
        <v>273</v>
      </c>
      <c r="B274" s="8">
        <v>20140530</v>
      </c>
      <c r="C274" s="8" t="s">
        <v>1925</v>
      </c>
      <c r="D274" s="9" t="s">
        <v>1926</v>
      </c>
      <c r="E274" s="8" t="s">
        <v>1927</v>
      </c>
      <c r="F274" s="8" t="s">
        <v>1928</v>
      </c>
      <c r="G274" s="8" t="s">
        <v>7</v>
      </c>
      <c r="H274" s="10">
        <v>6075530738</v>
      </c>
      <c r="I274" s="8" t="s">
        <v>32</v>
      </c>
      <c r="J274" s="8" t="s">
        <v>66</v>
      </c>
      <c r="K274" s="8" t="s">
        <v>213</v>
      </c>
      <c r="L274" s="8" t="s">
        <v>2539</v>
      </c>
      <c r="M274" s="11" t="s">
        <v>2541</v>
      </c>
      <c r="N274" s="8"/>
    </row>
    <row r="275" spans="1:14" x14ac:dyDescent="0.25">
      <c r="A275" s="7">
        <v>274</v>
      </c>
      <c r="B275" s="8">
        <v>20140530</v>
      </c>
      <c r="C275" s="8" t="s">
        <v>1925</v>
      </c>
      <c r="D275" s="9" t="s">
        <v>1926</v>
      </c>
      <c r="E275" s="8" t="s">
        <v>1927</v>
      </c>
      <c r="F275" s="8" t="s">
        <v>1928</v>
      </c>
      <c r="G275" s="8" t="s">
        <v>7</v>
      </c>
      <c r="H275" s="10">
        <v>6075530738</v>
      </c>
      <c r="I275" s="8" t="s">
        <v>32</v>
      </c>
      <c r="J275" s="8" t="s">
        <v>269</v>
      </c>
      <c r="K275" s="8" t="s">
        <v>213</v>
      </c>
      <c r="L275" s="8" t="s">
        <v>2540</v>
      </c>
      <c r="M275" s="11" t="s">
        <v>2542</v>
      </c>
      <c r="N275" s="8"/>
    </row>
    <row r="276" spans="1:14" x14ac:dyDescent="0.25">
      <c r="A276" s="12">
        <v>275</v>
      </c>
      <c r="B276" s="8">
        <v>20140530</v>
      </c>
      <c r="C276" s="8" t="s">
        <v>1931</v>
      </c>
      <c r="D276" s="9" t="s">
        <v>1932</v>
      </c>
      <c r="E276" s="8" t="s">
        <v>1933</v>
      </c>
      <c r="F276" s="8" t="s">
        <v>1934</v>
      </c>
      <c r="G276" s="8" t="s">
        <v>220</v>
      </c>
      <c r="H276" s="10">
        <v>84904485651</v>
      </c>
      <c r="I276" s="8" t="s">
        <v>913</v>
      </c>
      <c r="J276" s="8" t="s">
        <v>1935</v>
      </c>
      <c r="K276" s="8" t="s">
        <v>1936</v>
      </c>
      <c r="L276" s="8" t="s">
        <v>1937</v>
      </c>
      <c r="M276" s="11" t="s">
        <v>1938</v>
      </c>
      <c r="N276" s="8"/>
    </row>
    <row r="277" spans="1:14" x14ac:dyDescent="0.25">
      <c r="A277" s="7">
        <v>276</v>
      </c>
      <c r="B277" s="8">
        <v>20140531</v>
      </c>
      <c r="C277" s="8" t="s">
        <v>1939</v>
      </c>
      <c r="D277" s="9" t="s">
        <v>1940</v>
      </c>
      <c r="E277" s="8" t="s">
        <v>1941</v>
      </c>
      <c r="F277" s="8" t="s">
        <v>1942</v>
      </c>
      <c r="G277" s="8" t="s">
        <v>39</v>
      </c>
      <c r="H277" s="10" t="s">
        <v>1943</v>
      </c>
      <c r="I277" s="8" t="s">
        <v>1944</v>
      </c>
      <c r="J277" s="8" t="s">
        <v>1945</v>
      </c>
      <c r="K277" s="8" t="s">
        <v>1945</v>
      </c>
      <c r="L277" s="8" t="s">
        <v>1946</v>
      </c>
      <c r="M277" s="11" t="s">
        <v>1947</v>
      </c>
      <c r="N277" s="8" t="s">
        <v>156</v>
      </c>
    </row>
    <row r="278" spans="1:14" x14ac:dyDescent="0.25">
      <c r="A278" s="12">
        <v>277</v>
      </c>
      <c r="B278" s="8">
        <v>20140531</v>
      </c>
      <c r="C278" s="8" t="s">
        <v>1948</v>
      </c>
      <c r="D278" s="9" t="s">
        <v>1949</v>
      </c>
      <c r="E278" s="8" t="s">
        <v>1933</v>
      </c>
      <c r="F278" s="8" t="s">
        <v>1934</v>
      </c>
      <c r="G278" s="8" t="s">
        <v>220</v>
      </c>
      <c r="H278" s="10">
        <v>84972192012</v>
      </c>
      <c r="I278" s="8" t="s">
        <v>913</v>
      </c>
      <c r="J278" s="8" t="s">
        <v>1935</v>
      </c>
      <c r="K278" s="8" t="s">
        <v>1950</v>
      </c>
      <c r="L278" s="8" t="s">
        <v>1951</v>
      </c>
      <c r="M278" s="11" t="s">
        <v>1952</v>
      </c>
      <c r="N278" s="8" t="s">
        <v>1002</v>
      </c>
    </row>
    <row r="279" spans="1:14" x14ac:dyDescent="0.25">
      <c r="A279" s="7">
        <v>278</v>
      </c>
      <c r="B279" s="8">
        <v>20140531</v>
      </c>
      <c r="C279" s="8" t="s">
        <v>1953</v>
      </c>
      <c r="D279" s="9" t="s">
        <v>1954</v>
      </c>
      <c r="E279" s="8" t="s">
        <v>1955</v>
      </c>
      <c r="F279" s="8" t="s">
        <v>1956</v>
      </c>
      <c r="G279" s="8" t="s">
        <v>139</v>
      </c>
      <c r="H279" s="10" t="s">
        <v>1957</v>
      </c>
      <c r="I279" s="8" t="s">
        <v>1958</v>
      </c>
      <c r="J279" s="8" t="s">
        <v>1959</v>
      </c>
      <c r="K279" s="8" t="s">
        <v>286</v>
      </c>
      <c r="L279" s="8" t="s">
        <v>1960</v>
      </c>
      <c r="M279" s="11" t="s">
        <v>1961</v>
      </c>
      <c r="N279" s="8"/>
    </row>
    <row r="280" spans="1:14" x14ac:dyDescent="0.25">
      <c r="A280" s="12">
        <v>279</v>
      </c>
      <c r="B280" s="8">
        <v>20140531</v>
      </c>
      <c r="C280" s="8" t="s">
        <v>1953</v>
      </c>
      <c r="D280" s="9" t="s">
        <v>1954</v>
      </c>
      <c r="E280" s="8" t="s">
        <v>1955</v>
      </c>
      <c r="F280" s="8" t="s">
        <v>1956</v>
      </c>
      <c r="G280" s="8" t="s">
        <v>139</v>
      </c>
      <c r="H280" s="10" t="s">
        <v>1957</v>
      </c>
      <c r="I280" s="8" t="s">
        <v>1962</v>
      </c>
      <c r="J280" s="8" t="s">
        <v>1963</v>
      </c>
      <c r="K280" s="8" t="s">
        <v>1964</v>
      </c>
      <c r="L280" s="8" t="s">
        <v>1965</v>
      </c>
      <c r="M280" s="11" t="s">
        <v>1966</v>
      </c>
      <c r="N280" s="8" t="s">
        <v>1002</v>
      </c>
    </row>
    <row r="281" spans="1:14" x14ac:dyDescent="0.25">
      <c r="A281" s="7">
        <v>280</v>
      </c>
      <c r="B281" s="8">
        <v>20140531</v>
      </c>
      <c r="C281" s="8" t="s">
        <v>1967</v>
      </c>
      <c r="D281" s="9" t="s">
        <v>1968</v>
      </c>
      <c r="E281" s="8" t="s">
        <v>844</v>
      </c>
      <c r="F281" s="8" t="s">
        <v>1969</v>
      </c>
      <c r="G281" s="8" t="s">
        <v>139</v>
      </c>
      <c r="H281" s="10" t="s">
        <v>1575</v>
      </c>
      <c r="I281" s="8" t="s">
        <v>32</v>
      </c>
      <c r="J281" s="8" t="s">
        <v>418</v>
      </c>
      <c r="K281" s="13" t="s">
        <v>458</v>
      </c>
      <c r="L281" s="8" t="s">
        <v>1970</v>
      </c>
      <c r="M281" s="11" t="s">
        <v>1971</v>
      </c>
      <c r="N281" s="8"/>
    </row>
    <row r="282" spans="1:14" x14ac:dyDescent="0.25">
      <c r="A282" s="12">
        <v>281</v>
      </c>
      <c r="B282" s="8">
        <v>20140531</v>
      </c>
      <c r="C282" s="8" t="s">
        <v>1972</v>
      </c>
      <c r="D282" s="9" t="s">
        <v>1973</v>
      </c>
      <c r="E282" s="8" t="s">
        <v>904</v>
      </c>
      <c r="F282" s="8" t="s">
        <v>905</v>
      </c>
      <c r="G282" s="8" t="s">
        <v>1351</v>
      </c>
      <c r="H282" s="10" t="s">
        <v>1974</v>
      </c>
      <c r="I282" s="8" t="s">
        <v>32</v>
      </c>
      <c r="J282" s="8" t="s">
        <v>418</v>
      </c>
      <c r="K282" s="8" t="s">
        <v>458</v>
      </c>
      <c r="L282" s="8" t="s">
        <v>1975</v>
      </c>
      <c r="M282" s="11" t="s">
        <v>1976</v>
      </c>
      <c r="N282" s="8" t="s">
        <v>80</v>
      </c>
    </row>
    <row r="283" spans="1:14" x14ac:dyDescent="0.25">
      <c r="A283" s="7">
        <v>282</v>
      </c>
      <c r="B283" s="8">
        <v>20140531</v>
      </c>
      <c r="C283" s="8" t="s">
        <v>1977</v>
      </c>
      <c r="D283" s="9" t="s">
        <v>1978</v>
      </c>
      <c r="E283" s="8" t="s">
        <v>1979</v>
      </c>
      <c r="F283" s="8" t="s">
        <v>1980</v>
      </c>
      <c r="G283" s="8" t="s">
        <v>54</v>
      </c>
      <c r="H283" s="10">
        <v>25245599</v>
      </c>
      <c r="I283" s="8" t="s">
        <v>1981</v>
      </c>
      <c r="J283" s="8" t="s">
        <v>213</v>
      </c>
      <c r="K283" s="8" t="s">
        <v>1982</v>
      </c>
      <c r="L283" s="8" t="s">
        <v>1983</v>
      </c>
      <c r="M283" s="11" t="s">
        <v>1984</v>
      </c>
      <c r="N283" s="8"/>
    </row>
    <row r="284" spans="1:14" x14ac:dyDescent="0.25">
      <c r="A284" s="12">
        <v>283</v>
      </c>
      <c r="B284" s="8">
        <v>20140531</v>
      </c>
      <c r="C284" s="8" t="s">
        <v>1989</v>
      </c>
      <c r="D284" s="9" t="s">
        <v>1990</v>
      </c>
      <c r="E284" s="8" t="s">
        <v>1991</v>
      </c>
      <c r="F284" s="8" t="s">
        <v>1992</v>
      </c>
      <c r="G284" s="8" t="s">
        <v>54</v>
      </c>
      <c r="H284" s="10" t="s">
        <v>1993</v>
      </c>
      <c r="I284" s="8" t="s">
        <v>89</v>
      </c>
      <c r="J284" s="8" t="s">
        <v>89</v>
      </c>
      <c r="K284" s="8" t="s">
        <v>160</v>
      </c>
      <c r="L284" s="8" t="s">
        <v>1994</v>
      </c>
      <c r="M284" s="11" t="s">
        <v>1995</v>
      </c>
      <c r="N284" s="8" t="s">
        <v>80</v>
      </c>
    </row>
    <row r="285" spans="1:14" x14ac:dyDescent="0.25">
      <c r="A285" s="7">
        <v>284</v>
      </c>
      <c r="B285" s="8">
        <v>20140531</v>
      </c>
      <c r="C285" s="8" t="s">
        <v>1996</v>
      </c>
      <c r="D285" s="9" t="s">
        <v>1997</v>
      </c>
      <c r="E285" s="8" t="s">
        <v>1998</v>
      </c>
      <c r="F285" s="8" t="s">
        <v>1999</v>
      </c>
      <c r="G285" s="8" t="s">
        <v>548</v>
      </c>
      <c r="H285" s="10" t="s">
        <v>2000</v>
      </c>
      <c r="I285" s="8" t="s">
        <v>32</v>
      </c>
      <c r="J285" s="8" t="s">
        <v>33</v>
      </c>
      <c r="K285" s="8" t="s">
        <v>90</v>
      </c>
      <c r="L285" s="8" t="s">
        <v>2001</v>
      </c>
      <c r="M285" s="11" t="s">
        <v>2002</v>
      </c>
      <c r="N285" s="8"/>
    </row>
    <row r="286" spans="1:14" x14ac:dyDescent="0.25">
      <c r="A286" s="12">
        <v>285</v>
      </c>
      <c r="B286" s="8">
        <v>20140531</v>
      </c>
      <c r="C286" s="8" t="s">
        <v>2003</v>
      </c>
      <c r="D286" s="9" t="s">
        <v>2004</v>
      </c>
      <c r="E286" s="8" t="s">
        <v>1909</v>
      </c>
      <c r="F286" s="8" t="s">
        <v>1910</v>
      </c>
      <c r="G286" s="8" t="s">
        <v>124</v>
      </c>
      <c r="H286" s="10" t="s">
        <v>1911</v>
      </c>
      <c r="I286" s="8" t="s">
        <v>276</v>
      </c>
      <c r="J286" s="8" t="s">
        <v>277</v>
      </c>
      <c r="K286" s="8" t="s">
        <v>2005</v>
      </c>
      <c r="L286" s="8" t="s">
        <v>2006</v>
      </c>
      <c r="M286" s="11" t="s">
        <v>2007</v>
      </c>
      <c r="N286" s="8" t="s">
        <v>80</v>
      </c>
    </row>
    <row r="287" spans="1:14" x14ac:dyDescent="0.25">
      <c r="A287" s="7">
        <v>286</v>
      </c>
      <c r="B287" s="8">
        <v>20140531</v>
      </c>
      <c r="C287" s="8" t="s">
        <v>2008</v>
      </c>
      <c r="D287" s="9" t="s">
        <v>2009</v>
      </c>
      <c r="E287" s="8" t="s">
        <v>2010</v>
      </c>
      <c r="F287" s="8" t="s">
        <v>2011</v>
      </c>
      <c r="G287" s="8" t="s">
        <v>1351</v>
      </c>
      <c r="H287" s="10">
        <v>886919359139</v>
      </c>
      <c r="I287" s="8" t="s">
        <v>177</v>
      </c>
      <c r="J287" s="8" t="s">
        <v>253</v>
      </c>
      <c r="K287" s="8" t="s">
        <v>194</v>
      </c>
      <c r="L287" s="8" t="s">
        <v>2012</v>
      </c>
      <c r="M287" s="11" t="s">
        <v>2543</v>
      </c>
      <c r="N287" s="8"/>
    </row>
    <row r="288" spans="1:14" x14ac:dyDescent="0.25">
      <c r="A288" s="12">
        <v>287</v>
      </c>
      <c r="B288" s="8">
        <v>20140531</v>
      </c>
      <c r="C288" s="8" t="s">
        <v>2013</v>
      </c>
      <c r="D288" s="9" t="s">
        <v>2014</v>
      </c>
      <c r="E288" s="8" t="s">
        <v>2015</v>
      </c>
      <c r="F288" s="8" t="s">
        <v>2016</v>
      </c>
      <c r="G288" s="8" t="s">
        <v>124</v>
      </c>
      <c r="H288" s="10" t="s">
        <v>2017</v>
      </c>
      <c r="I288" s="8" t="s">
        <v>2018</v>
      </c>
      <c r="J288" s="8" t="s">
        <v>2019</v>
      </c>
      <c r="K288" s="8" t="s">
        <v>2020</v>
      </c>
      <c r="L288" s="8" t="s">
        <v>2021</v>
      </c>
      <c r="M288" s="11" t="s">
        <v>2022</v>
      </c>
      <c r="N288" s="8"/>
    </row>
    <row r="289" spans="1:14" x14ac:dyDescent="0.25">
      <c r="A289" s="7">
        <v>288</v>
      </c>
      <c r="B289" s="8">
        <v>20140531</v>
      </c>
      <c r="C289" s="8" t="s">
        <v>2023</v>
      </c>
      <c r="D289" s="9" t="s">
        <v>2024</v>
      </c>
      <c r="E289" s="8" t="s">
        <v>1746</v>
      </c>
      <c r="F289" s="8" t="s">
        <v>259</v>
      </c>
      <c r="G289" s="8" t="s">
        <v>1351</v>
      </c>
      <c r="H289" s="10" t="s">
        <v>922</v>
      </c>
      <c r="I289" s="8" t="s">
        <v>32</v>
      </c>
      <c r="J289" s="8" t="s">
        <v>394</v>
      </c>
      <c r="K289" s="8" t="s">
        <v>394</v>
      </c>
      <c r="L289" s="8" t="s">
        <v>2025</v>
      </c>
      <c r="M289" s="11" t="s">
        <v>2026</v>
      </c>
      <c r="N289" s="8"/>
    </row>
    <row r="290" spans="1:14" x14ac:dyDescent="0.25">
      <c r="A290" s="12">
        <v>289</v>
      </c>
      <c r="B290" s="8">
        <v>20140531</v>
      </c>
      <c r="C290" s="8" t="s">
        <v>2027</v>
      </c>
      <c r="D290" s="9" t="s">
        <v>2028</v>
      </c>
      <c r="E290" s="8" t="s">
        <v>2029</v>
      </c>
      <c r="F290" s="8" t="s">
        <v>2030</v>
      </c>
      <c r="G290" s="8" t="s">
        <v>1351</v>
      </c>
      <c r="H290" s="10" t="s">
        <v>2031</v>
      </c>
      <c r="I290" s="8" t="s">
        <v>385</v>
      </c>
      <c r="J290" s="8" t="s">
        <v>362</v>
      </c>
      <c r="K290" s="8" t="s">
        <v>2032</v>
      </c>
      <c r="L290" s="8" t="s">
        <v>2033</v>
      </c>
      <c r="M290" s="11" t="s">
        <v>2034</v>
      </c>
      <c r="N290" s="8"/>
    </row>
    <row r="291" spans="1:14" x14ac:dyDescent="0.25">
      <c r="A291" s="7">
        <v>290</v>
      </c>
      <c r="B291" s="8">
        <v>20140531</v>
      </c>
      <c r="C291" s="8" t="s">
        <v>2035</v>
      </c>
      <c r="D291" s="9" t="s">
        <v>2036</v>
      </c>
      <c r="E291" s="8" t="s">
        <v>2037</v>
      </c>
      <c r="F291" s="8" t="s">
        <v>2038</v>
      </c>
      <c r="G291" s="8" t="s">
        <v>1351</v>
      </c>
      <c r="H291" s="10" t="s">
        <v>2039</v>
      </c>
      <c r="I291" s="8" t="s">
        <v>32</v>
      </c>
      <c r="J291" s="8" t="s">
        <v>66</v>
      </c>
      <c r="K291" s="8" t="s">
        <v>66</v>
      </c>
      <c r="L291" s="8" t="s">
        <v>2040</v>
      </c>
      <c r="M291" s="11" t="s">
        <v>2041</v>
      </c>
      <c r="N291" s="8" t="s">
        <v>156</v>
      </c>
    </row>
    <row r="292" spans="1:14" x14ac:dyDescent="0.25">
      <c r="A292" s="12">
        <v>291</v>
      </c>
      <c r="B292" s="8">
        <v>20140531</v>
      </c>
      <c r="C292" s="8" t="s">
        <v>2401</v>
      </c>
      <c r="D292" s="9" t="s">
        <v>2042</v>
      </c>
      <c r="E292" s="8" t="s">
        <v>2043</v>
      </c>
      <c r="F292" s="8" t="s">
        <v>2044</v>
      </c>
      <c r="G292" s="8" t="s">
        <v>2045</v>
      </c>
      <c r="H292" s="10">
        <v>905323739433</v>
      </c>
      <c r="I292" s="8" t="s">
        <v>32</v>
      </c>
      <c r="J292" s="8" t="s">
        <v>2046</v>
      </c>
      <c r="K292" s="8" t="s">
        <v>2047</v>
      </c>
      <c r="L292" s="8" t="s">
        <v>2048</v>
      </c>
      <c r="M292" s="11" t="s">
        <v>2402</v>
      </c>
      <c r="N292" s="8" t="s">
        <v>80</v>
      </c>
    </row>
    <row r="293" spans="1:14" x14ac:dyDescent="0.25">
      <c r="A293" s="7">
        <v>292</v>
      </c>
      <c r="B293" s="8">
        <v>20140531</v>
      </c>
      <c r="C293" s="8" t="s">
        <v>2049</v>
      </c>
      <c r="D293" s="9" t="s">
        <v>2050</v>
      </c>
      <c r="E293" s="8" t="s">
        <v>2051</v>
      </c>
      <c r="F293" s="8" t="s">
        <v>1335</v>
      </c>
      <c r="G293" s="8" t="s">
        <v>1351</v>
      </c>
      <c r="H293" s="8" t="s">
        <v>2052</v>
      </c>
      <c r="I293" s="8" t="s">
        <v>576</v>
      </c>
      <c r="J293" s="8" t="s">
        <v>577</v>
      </c>
      <c r="K293" s="8" t="s">
        <v>1429</v>
      </c>
      <c r="L293" s="8" t="s">
        <v>2053</v>
      </c>
      <c r="M293" s="11" t="s">
        <v>2054</v>
      </c>
      <c r="N293" s="8" t="s">
        <v>80</v>
      </c>
    </row>
    <row r="294" spans="1:14" x14ac:dyDescent="0.25">
      <c r="A294" s="12">
        <v>293</v>
      </c>
      <c r="B294" s="8">
        <v>20140531</v>
      </c>
      <c r="C294" s="8" t="s">
        <v>1368</v>
      </c>
      <c r="D294" s="9" t="s">
        <v>1369</v>
      </c>
      <c r="E294" s="8" t="s">
        <v>1370</v>
      </c>
      <c r="F294" s="8" t="s">
        <v>2055</v>
      </c>
      <c r="G294" s="8" t="s">
        <v>1372</v>
      </c>
      <c r="H294" s="8">
        <v>41793135605</v>
      </c>
      <c r="I294" s="8" t="s">
        <v>89</v>
      </c>
      <c r="J294" s="8" t="s">
        <v>332</v>
      </c>
      <c r="K294" s="8" t="s">
        <v>2056</v>
      </c>
      <c r="L294" s="8" t="s">
        <v>2057</v>
      </c>
      <c r="M294" s="11" t="s">
        <v>2058</v>
      </c>
      <c r="N294" s="8" t="s">
        <v>80</v>
      </c>
    </row>
    <row r="295" spans="1:14" x14ac:dyDescent="0.25">
      <c r="A295" s="7">
        <v>294</v>
      </c>
      <c r="B295" s="8">
        <v>20140531</v>
      </c>
      <c r="C295" s="8" t="s">
        <v>2059</v>
      </c>
      <c r="D295" s="9" t="s">
        <v>2060</v>
      </c>
      <c r="E295" s="8" t="s">
        <v>2015</v>
      </c>
      <c r="F295" s="8" t="s">
        <v>2061</v>
      </c>
      <c r="G295" s="8" t="s">
        <v>124</v>
      </c>
      <c r="H295" s="8" t="s">
        <v>2062</v>
      </c>
      <c r="I295" s="8" t="s">
        <v>2063</v>
      </c>
      <c r="J295" s="8" t="s">
        <v>2064</v>
      </c>
      <c r="K295" s="8" t="s">
        <v>2065</v>
      </c>
      <c r="L295" s="8" t="s">
        <v>2066</v>
      </c>
      <c r="M295" s="11" t="s">
        <v>2067</v>
      </c>
      <c r="N295" s="8"/>
    </row>
    <row r="296" spans="1:14" x14ac:dyDescent="0.25">
      <c r="A296" s="12">
        <v>295</v>
      </c>
      <c r="B296" s="8">
        <v>20140531</v>
      </c>
      <c r="C296" s="8" t="s">
        <v>2068</v>
      </c>
      <c r="D296" s="9" t="s">
        <v>2069</v>
      </c>
      <c r="E296" s="8" t="s">
        <v>1955</v>
      </c>
      <c r="F296" s="8" t="s">
        <v>2070</v>
      </c>
      <c r="G296" s="8" t="s">
        <v>139</v>
      </c>
      <c r="H296" s="8" t="s">
        <v>2071</v>
      </c>
      <c r="I296" s="8" t="s">
        <v>32</v>
      </c>
      <c r="J296" s="8" t="s">
        <v>2072</v>
      </c>
      <c r="K296" s="8" t="s">
        <v>2073</v>
      </c>
      <c r="L296" s="8" t="s">
        <v>2074</v>
      </c>
      <c r="M296" s="11" t="s">
        <v>2080</v>
      </c>
      <c r="N296" s="8" t="s">
        <v>80</v>
      </c>
    </row>
    <row r="297" spans="1:14" x14ac:dyDescent="0.25">
      <c r="A297" s="7">
        <v>296</v>
      </c>
      <c r="B297" s="8">
        <v>20140531</v>
      </c>
      <c r="C297" s="8" t="s">
        <v>2075</v>
      </c>
      <c r="D297" s="9" t="s">
        <v>2076</v>
      </c>
      <c r="E297" s="8" t="s">
        <v>258</v>
      </c>
      <c r="F297" s="8" t="s">
        <v>1160</v>
      </c>
      <c r="G297" s="8" t="s">
        <v>1351</v>
      </c>
      <c r="H297" s="8" t="s">
        <v>2077</v>
      </c>
      <c r="I297" s="8" t="s">
        <v>276</v>
      </c>
      <c r="J297" s="8" t="s">
        <v>567</v>
      </c>
      <c r="K297" s="13"/>
      <c r="L297" s="8" t="s">
        <v>2078</v>
      </c>
      <c r="M297" s="11" t="s">
        <v>2079</v>
      </c>
      <c r="N297" s="8" t="s">
        <v>80</v>
      </c>
    </row>
    <row r="298" spans="1:14" x14ac:dyDescent="0.25">
      <c r="A298" s="12">
        <v>297</v>
      </c>
      <c r="B298" s="8">
        <v>20140531</v>
      </c>
      <c r="C298" s="8" t="s">
        <v>2081</v>
      </c>
      <c r="D298" s="9" t="s">
        <v>2082</v>
      </c>
      <c r="E298" s="8" t="s">
        <v>439</v>
      </c>
      <c r="F298" s="8" t="s">
        <v>2083</v>
      </c>
      <c r="G298" s="8" t="s">
        <v>1351</v>
      </c>
      <c r="H298" s="8" t="s">
        <v>2084</v>
      </c>
      <c r="I298" s="8" t="s">
        <v>2085</v>
      </c>
      <c r="J298" s="8" t="s">
        <v>2086</v>
      </c>
      <c r="K298" s="13"/>
      <c r="L298" s="8" t="s">
        <v>2087</v>
      </c>
      <c r="M298" s="11" t="s">
        <v>2094</v>
      </c>
      <c r="N298" s="8"/>
    </row>
    <row r="299" spans="1:14" x14ac:dyDescent="0.25">
      <c r="A299" s="7">
        <v>298</v>
      </c>
      <c r="B299" s="8">
        <v>20140531</v>
      </c>
      <c r="C299" s="8" t="s">
        <v>2088</v>
      </c>
      <c r="D299" s="9" t="s">
        <v>2089</v>
      </c>
      <c r="E299" s="8" t="s">
        <v>1746</v>
      </c>
      <c r="F299" s="8" t="s">
        <v>1160</v>
      </c>
      <c r="G299" s="8" t="s">
        <v>1351</v>
      </c>
      <c r="H299" s="8" t="s">
        <v>2090</v>
      </c>
      <c r="I299" s="8" t="s">
        <v>301</v>
      </c>
      <c r="J299" s="8" t="s">
        <v>302</v>
      </c>
      <c r="K299" s="8" t="s">
        <v>2091</v>
      </c>
      <c r="L299" s="8" t="s">
        <v>2092</v>
      </c>
      <c r="M299" s="11" t="s">
        <v>2093</v>
      </c>
      <c r="N299" s="8"/>
    </row>
    <row r="300" spans="1:14" x14ac:dyDescent="0.25">
      <c r="A300" s="12">
        <v>299</v>
      </c>
      <c r="B300" s="8">
        <v>20140531</v>
      </c>
      <c r="C300" s="8" t="s">
        <v>2095</v>
      </c>
      <c r="D300" s="9" t="s">
        <v>2096</v>
      </c>
      <c r="E300" s="8" t="s">
        <v>1955</v>
      </c>
      <c r="F300" s="8" t="s">
        <v>2097</v>
      </c>
      <c r="G300" s="8" t="s">
        <v>139</v>
      </c>
      <c r="H300" s="8">
        <v>819067963381</v>
      </c>
      <c r="I300" s="8" t="s">
        <v>213</v>
      </c>
      <c r="J300" s="8" t="s">
        <v>89</v>
      </c>
      <c r="K300" s="13"/>
      <c r="L300" s="8" t="s">
        <v>2098</v>
      </c>
      <c r="M300" s="11" t="s">
        <v>2099</v>
      </c>
      <c r="N300" s="8" t="s">
        <v>80</v>
      </c>
    </row>
    <row r="301" spans="1:14" x14ac:dyDescent="0.25">
      <c r="A301" s="7">
        <v>300</v>
      </c>
      <c r="B301" s="8">
        <v>20140531</v>
      </c>
      <c r="C301" s="8" t="s">
        <v>1985</v>
      </c>
      <c r="D301" s="9" t="s">
        <v>1986</v>
      </c>
      <c r="E301" s="8" t="s">
        <v>258</v>
      </c>
      <c r="F301" s="8" t="s">
        <v>1160</v>
      </c>
      <c r="G301" s="8" t="s">
        <v>1351</v>
      </c>
      <c r="H301" s="8" t="s">
        <v>1402</v>
      </c>
      <c r="I301" s="8" t="s">
        <v>301</v>
      </c>
      <c r="J301" s="8" t="s">
        <v>1029</v>
      </c>
      <c r="K301" s="8" t="s">
        <v>1987</v>
      </c>
      <c r="L301" s="8" t="s">
        <v>1988</v>
      </c>
      <c r="M301" s="11" t="s">
        <v>2100</v>
      </c>
      <c r="N301" s="8"/>
    </row>
    <row r="302" spans="1:14" x14ac:dyDescent="0.25">
      <c r="A302" s="12">
        <v>301</v>
      </c>
      <c r="B302" s="8">
        <v>20140531</v>
      </c>
      <c r="C302" s="8" t="s">
        <v>2101</v>
      </c>
      <c r="D302" s="9" t="s">
        <v>2102</v>
      </c>
      <c r="E302" s="8" t="s">
        <v>2103</v>
      </c>
      <c r="F302" s="8" t="s">
        <v>2104</v>
      </c>
      <c r="G302" s="8" t="s">
        <v>124</v>
      </c>
      <c r="H302" s="8" t="s">
        <v>2105</v>
      </c>
      <c r="I302" s="8" t="s">
        <v>89</v>
      </c>
      <c r="J302" s="8" t="s">
        <v>100</v>
      </c>
      <c r="K302" s="8" t="s">
        <v>2106</v>
      </c>
      <c r="L302" s="8" t="s">
        <v>2107</v>
      </c>
      <c r="M302" s="11" t="s">
        <v>2108</v>
      </c>
      <c r="N302" s="8"/>
    </row>
    <row r="303" spans="1:14" x14ac:dyDescent="0.25">
      <c r="A303" s="7">
        <v>302</v>
      </c>
      <c r="B303" s="8">
        <v>20140531</v>
      </c>
      <c r="C303" s="8" t="s">
        <v>2109</v>
      </c>
      <c r="D303" s="9" t="s">
        <v>2110</v>
      </c>
      <c r="E303" s="8" t="s">
        <v>2111</v>
      </c>
      <c r="F303" s="8" t="s">
        <v>2112</v>
      </c>
      <c r="G303" s="8" t="s">
        <v>1351</v>
      </c>
      <c r="H303" s="8" t="s">
        <v>2113</v>
      </c>
      <c r="I303" s="8" t="s">
        <v>301</v>
      </c>
      <c r="J303" s="8" t="s">
        <v>213</v>
      </c>
      <c r="K303" s="8" t="s">
        <v>2114</v>
      </c>
      <c r="L303" s="8" t="s">
        <v>2115</v>
      </c>
      <c r="M303" s="11" t="s">
        <v>2116</v>
      </c>
      <c r="N303" s="8" t="s">
        <v>1002</v>
      </c>
    </row>
    <row r="304" spans="1:14" x14ac:dyDescent="0.25">
      <c r="A304" s="12">
        <v>303</v>
      </c>
      <c r="B304" s="8">
        <v>20140531</v>
      </c>
      <c r="C304" s="15" t="s">
        <v>2826</v>
      </c>
      <c r="D304" s="16" t="s">
        <v>2827</v>
      </c>
      <c r="E304" s="16" t="s">
        <v>2828</v>
      </c>
      <c r="F304" s="16" t="s">
        <v>2829</v>
      </c>
      <c r="G304" s="17" t="s">
        <v>220</v>
      </c>
      <c r="H304" s="17">
        <v>919188485</v>
      </c>
      <c r="I304" s="16" t="s">
        <v>32</v>
      </c>
      <c r="J304" s="16" t="s">
        <v>1514</v>
      </c>
      <c r="K304" s="16" t="s">
        <v>60</v>
      </c>
      <c r="L304" s="16" t="s">
        <v>2830</v>
      </c>
      <c r="M304" s="11" t="s">
        <v>2831</v>
      </c>
      <c r="N304" s="8" t="s">
        <v>80</v>
      </c>
    </row>
    <row r="305" spans="1:14" x14ac:dyDescent="0.25">
      <c r="A305" s="7">
        <v>304</v>
      </c>
      <c r="B305" s="8">
        <v>20140531</v>
      </c>
      <c r="C305" s="8" t="s">
        <v>2117</v>
      </c>
      <c r="D305" s="9" t="s">
        <v>2118</v>
      </c>
      <c r="E305" s="8" t="s">
        <v>1837</v>
      </c>
      <c r="F305" s="8" t="s">
        <v>2119</v>
      </c>
      <c r="G305" s="8" t="s">
        <v>139</v>
      </c>
      <c r="H305" s="8" t="s">
        <v>2120</v>
      </c>
      <c r="I305" s="8" t="s">
        <v>89</v>
      </c>
      <c r="J305" s="8" t="s">
        <v>2121</v>
      </c>
      <c r="K305" s="8" t="s">
        <v>1105</v>
      </c>
      <c r="L305" s="8" t="s">
        <v>2122</v>
      </c>
      <c r="M305" s="11" t="s">
        <v>2123</v>
      </c>
      <c r="N305" s="8" t="s">
        <v>80</v>
      </c>
    </row>
    <row r="306" spans="1:14" x14ac:dyDescent="0.25">
      <c r="A306" s="12">
        <v>305</v>
      </c>
      <c r="B306" s="8">
        <v>20140531</v>
      </c>
      <c r="C306" s="8" t="s">
        <v>2124</v>
      </c>
      <c r="D306" s="9" t="s">
        <v>2125</v>
      </c>
      <c r="E306" s="8" t="s">
        <v>2126</v>
      </c>
      <c r="F306" s="8" t="s">
        <v>2127</v>
      </c>
      <c r="G306" s="8" t="s">
        <v>175</v>
      </c>
      <c r="H306" s="8">
        <v>918983700981</v>
      </c>
      <c r="I306" s="8" t="s">
        <v>32</v>
      </c>
      <c r="J306" s="8" t="s">
        <v>108</v>
      </c>
      <c r="K306" s="8" t="s">
        <v>2128</v>
      </c>
      <c r="L306" s="8" t="s">
        <v>2129</v>
      </c>
      <c r="M306" s="11" t="s">
        <v>2130</v>
      </c>
      <c r="N306" s="8"/>
    </row>
    <row r="307" spans="1:14" x14ac:dyDescent="0.25">
      <c r="A307" s="7">
        <v>306</v>
      </c>
      <c r="B307" s="8">
        <v>20140531</v>
      </c>
      <c r="C307" s="8" t="s">
        <v>2131</v>
      </c>
      <c r="D307" s="9" t="s">
        <v>2132</v>
      </c>
      <c r="E307" s="8" t="s">
        <v>963</v>
      </c>
      <c r="F307" s="8" t="s">
        <v>2133</v>
      </c>
      <c r="G307" s="8" t="s">
        <v>139</v>
      </c>
      <c r="H307" s="8" t="s">
        <v>2134</v>
      </c>
      <c r="I307" s="8" t="s">
        <v>32</v>
      </c>
      <c r="J307" s="8" t="s">
        <v>2135</v>
      </c>
      <c r="K307" s="8" t="s">
        <v>108</v>
      </c>
      <c r="L307" s="8" t="s">
        <v>2136</v>
      </c>
      <c r="M307" s="11" t="s">
        <v>2137</v>
      </c>
      <c r="N307" s="8" t="s">
        <v>80</v>
      </c>
    </row>
    <row r="308" spans="1:14" x14ac:dyDescent="0.25">
      <c r="A308" s="12">
        <v>307</v>
      </c>
      <c r="B308" s="8"/>
      <c r="C308" s="8" t="s">
        <v>2138</v>
      </c>
      <c r="D308" s="9" t="s">
        <v>2139</v>
      </c>
      <c r="E308" s="8" t="s">
        <v>2140</v>
      </c>
      <c r="F308" s="8" t="s">
        <v>2141</v>
      </c>
      <c r="G308" s="8" t="s">
        <v>175</v>
      </c>
      <c r="H308" s="8">
        <v>9960277177</v>
      </c>
      <c r="I308" s="8" t="s">
        <v>2142</v>
      </c>
      <c r="J308" s="8" t="s">
        <v>2143</v>
      </c>
      <c r="K308" s="8" t="s">
        <v>2144</v>
      </c>
      <c r="L308" s="8" t="s">
        <v>2145</v>
      </c>
      <c r="M308" s="11" t="s">
        <v>2146</v>
      </c>
      <c r="N308" s="8"/>
    </row>
    <row r="309" spans="1:14" x14ac:dyDescent="0.25">
      <c r="A309" s="7">
        <v>308</v>
      </c>
      <c r="B309" s="8">
        <v>20140531</v>
      </c>
      <c r="C309" s="15" t="s">
        <v>2832</v>
      </c>
      <c r="D309" s="16" t="s">
        <v>2456</v>
      </c>
      <c r="E309" s="16" t="s">
        <v>2833</v>
      </c>
      <c r="F309" s="16" t="s">
        <v>2834</v>
      </c>
      <c r="G309" s="17" t="s">
        <v>7</v>
      </c>
      <c r="H309" s="17">
        <v>60167829706</v>
      </c>
      <c r="I309" s="16" t="s">
        <v>2835</v>
      </c>
      <c r="J309" s="16" t="s">
        <v>540</v>
      </c>
      <c r="K309" s="13"/>
      <c r="L309" s="16" t="s">
        <v>2836</v>
      </c>
      <c r="M309" s="11" t="s">
        <v>2837</v>
      </c>
      <c r="N309" s="8"/>
    </row>
    <row r="310" spans="1:14" x14ac:dyDescent="0.25">
      <c r="A310" s="34">
        <v>309</v>
      </c>
      <c r="B310" s="32">
        <v>20140531</v>
      </c>
      <c r="C310" s="32" t="s">
        <v>2153</v>
      </c>
      <c r="D310" s="32" t="s">
        <v>2154</v>
      </c>
      <c r="E310" s="32" t="s">
        <v>2155</v>
      </c>
      <c r="F310" s="32" t="s">
        <v>2156</v>
      </c>
      <c r="G310" s="32" t="s">
        <v>7</v>
      </c>
      <c r="H310" s="32" t="s">
        <v>2157</v>
      </c>
      <c r="I310" s="32" t="s">
        <v>32</v>
      </c>
      <c r="J310" s="32" t="s">
        <v>253</v>
      </c>
      <c r="K310" s="32" t="s">
        <v>2158</v>
      </c>
      <c r="L310" s="32" t="s">
        <v>2159</v>
      </c>
      <c r="M310" s="11" t="s">
        <v>2160</v>
      </c>
      <c r="N310" s="8" t="s">
        <v>80</v>
      </c>
    </row>
    <row r="311" spans="1:14" x14ac:dyDescent="0.25">
      <c r="A311" s="7">
        <v>310</v>
      </c>
      <c r="B311" s="8">
        <v>20140531</v>
      </c>
      <c r="C311" s="8" t="s">
        <v>2148</v>
      </c>
      <c r="D311" s="9" t="s">
        <v>2149</v>
      </c>
      <c r="E311" s="8" t="s">
        <v>258</v>
      </c>
      <c r="F311" s="8" t="s">
        <v>2150</v>
      </c>
      <c r="G311" s="8" t="s">
        <v>1351</v>
      </c>
      <c r="H311" s="8" t="s">
        <v>671</v>
      </c>
      <c r="I311" s="8" t="s">
        <v>32</v>
      </c>
      <c r="J311" s="8" t="s">
        <v>193</v>
      </c>
      <c r="K311" s="8" t="s">
        <v>2151</v>
      </c>
      <c r="L311" s="8" t="s">
        <v>2152</v>
      </c>
      <c r="M311" s="11" t="s">
        <v>2544</v>
      </c>
      <c r="N311" s="8" t="s">
        <v>80</v>
      </c>
    </row>
    <row r="312" spans="1:14" x14ac:dyDescent="0.25">
      <c r="A312" s="12">
        <v>311</v>
      </c>
      <c r="B312" s="8">
        <v>20140531</v>
      </c>
      <c r="C312" s="8" t="s">
        <v>2167</v>
      </c>
      <c r="D312" s="9" t="s">
        <v>2168</v>
      </c>
      <c r="E312" s="8" t="s">
        <v>1998</v>
      </c>
      <c r="F312" s="8" t="s">
        <v>1999</v>
      </c>
      <c r="G312" s="8" t="s">
        <v>548</v>
      </c>
      <c r="H312" s="8">
        <v>639056619299</v>
      </c>
      <c r="I312" s="8" t="s">
        <v>2169</v>
      </c>
      <c r="J312" s="8" t="s">
        <v>2170</v>
      </c>
      <c r="K312" s="8" t="s">
        <v>458</v>
      </c>
      <c r="L312" s="8" t="s">
        <v>2171</v>
      </c>
      <c r="M312" s="11" t="s">
        <v>2172</v>
      </c>
      <c r="N312" s="8" t="s">
        <v>80</v>
      </c>
    </row>
    <row r="313" spans="1:14" x14ac:dyDescent="0.25">
      <c r="A313" s="7">
        <v>312</v>
      </c>
      <c r="B313" s="8">
        <v>20140531</v>
      </c>
      <c r="C313" s="8" t="s">
        <v>2173</v>
      </c>
      <c r="D313" s="9" t="s">
        <v>2174</v>
      </c>
      <c r="E313" s="8" t="s">
        <v>2175</v>
      </c>
      <c r="F313" s="8" t="s">
        <v>2176</v>
      </c>
      <c r="G313" s="8" t="s">
        <v>148</v>
      </c>
      <c r="H313" s="8">
        <v>6565164145</v>
      </c>
      <c r="I313" s="8" t="s">
        <v>620</v>
      </c>
      <c r="J313" s="8" t="s">
        <v>1514</v>
      </c>
      <c r="K313" s="8" t="s">
        <v>2177</v>
      </c>
      <c r="L313" s="8" t="s">
        <v>2178</v>
      </c>
      <c r="M313" s="11" t="s">
        <v>2179</v>
      </c>
      <c r="N313" s="8" t="s">
        <v>80</v>
      </c>
    </row>
    <row r="314" spans="1:14" x14ac:dyDescent="0.25">
      <c r="A314" s="12">
        <v>313</v>
      </c>
      <c r="B314" s="8">
        <v>20140531</v>
      </c>
      <c r="C314" s="8" t="s">
        <v>2180</v>
      </c>
      <c r="D314" s="9" t="s">
        <v>2181</v>
      </c>
      <c r="E314" s="8" t="s">
        <v>2182</v>
      </c>
      <c r="F314" s="8" t="s">
        <v>2183</v>
      </c>
      <c r="G314" s="8" t="s">
        <v>139</v>
      </c>
      <c r="H314" s="8" t="s">
        <v>2184</v>
      </c>
      <c r="I314" s="8" t="s">
        <v>2185</v>
      </c>
      <c r="J314" s="8" t="s">
        <v>1429</v>
      </c>
      <c r="K314" s="8" t="s">
        <v>1429</v>
      </c>
      <c r="L314" s="8" t="s">
        <v>2186</v>
      </c>
      <c r="M314" s="11" t="s">
        <v>2187</v>
      </c>
      <c r="N314" s="8"/>
    </row>
    <row r="315" spans="1:14" x14ac:dyDescent="0.25">
      <c r="A315" s="7">
        <v>314</v>
      </c>
      <c r="B315" s="8">
        <v>20140531</v>
      </c>
      <c r="C315" s="15" t="s">
        <v>2838</v>
      </c>
      <c r="D315" s="16" t="s">
        <v>2462</v>
      </c>
      <c r="E315" s="16" t="s">
        <v>2839</v>
      </c>
      <c r="F315" s="16" t="s">
        <v>2840</v>
      </c>
      <c r="G315" s="17" t="s">
        <v>548</v>
      </c>
      <c r="H315" s="16">
        <v>63495362557</v>
      </c>
      <c r="I315" s="16" t="s">
        <v>227</v>
      </c>
      <c r="J315" s="16" t="s">
        <v>362</v>
      </c>
      <c r="K315" s="16" t="s">
        <v>2841</v>
      </c>
      <c r="L315" s="16" t="s">
        <v>2466</v>
      </c>
      <c r="M315" s="11" t="s">
        <v>2842</v>
      </c>
      <c r="N315" s="8" t="s">
        <v>80</v>
      </c>
    </row>
    <row r="316" spans="1:14" x14ac:dyDescent="0.25">
      <c r="A316" s="12">
        <v>315</v>
      </c>
      <c r="B316" s="8">
        <v>20140531</v>
      </c>
      <c r="C316" s="8" t="s">
        <v>2188</v>
      </c>
      <c r="D316" s="9" t="s">
        <v>2189</v>
      </c>
      <c r="E316" s="8" t="s">
        <v>2190</v>
      </c>
      <c r="F316" s="8" t="s">
        <v>2191</v>
      </c>
      <c r="G316" s="8" t="s">
        <v>2192</v>
      </c>
      <c r="H316" s="8">
        <v>94718321385</v>
      </c>
      <c r="I316" s="8" t="s">
        <v>89</v>
      </c>
      <c r="J316" s="8" t="s">
        <v>100</v>
      </c>
      <c r="K316" s="8" t="s">
        <v>567</v>
      </c>
      <c r="L316" s="8" t="s">
        <v>2193</v>
      </c>
      <c r="M316" s="11" t="s">
        <v>2194</v>
      </c>
      <c r="N316" s="8" t="s">
        <v>80</v>
      </c>
    </row>
    <row r="317" spans="1:14" x14ac:dyDescent="0.25">
      <c r="A317" s="31">
        <v>316</v>
      </c>
      <c r="B317" s="32">
        <v>20140531</v>
      </c>
      <c r="C317" s="32" t="s">
        <v>2195</v>
      </c>
      <c r="D317" s="33" t="s">
        <v>2196</v>
      </c>
      <c r="E317" s="32" t="s">
        <v>1408</v>
      </c>
      <c r="F317" s="32" t="s">
        <v>316</v>
      </c>
      <c r="G317" s="32" t="s">
        <v>7</v>
      </c>
      <c r="H317" s="32">
        <v>139255807</v>
      </c>
      <c r="I317" s="32" t="s">
        <v>32</v>
      </c>
      <c r="J317" s="32" t="s">
        <v>253</v>
      </c>
      <c r="K317" s="32" t="s">
        <v>89</v>
      </c>
      <c r="L317" s="32" t="s">
        <v>2159</v>
      </c>
      <c r="M317" s="194" t="s">
        <v>2197</v>
      </c>
      <c r="N317" s="8" t="s">
        <v>80</v>
      </c>
    </row>
    <row r="318" spans="1:14" x14ac:dyDescent="0.25">
      <c r="A318" s="12">
        <v>317</v>
      </c>
      <c r="B318" s="8">
        <v>20140531</v>
      </c>
      <c r="C318" s="8" t="s">
        <v>2198</v>
      </c>
      <c r="D318" s="9" t="s">
        <v>2199</v>
      </c>
      <c r="E318" s="8" t="s">
        <v>1592</v>
      </c>
      <c r="F318" s="8" t="s">
        <v>2200</v>
      </c>
      <c r="G318" s="8" t="s">
        <v>1351</v>
      </c>
      <c r="H318" s="8" t="s">
        <v>2201</v>
      </c>
      <c r="I318" s="8" t="s">
        <v>89</v>
      </c>
      <c r="J318" s="8" t="s">
        <v>410</v>
      </c>
      <c r="K318" s="8" t="s">
        <v>89</v>
      </c>
      <c r="L318" s="8" t="s">
        <v>2202</v>
      </c>
      <c r="M318" s="11" t="s">
        <v>2203</v>
      </c>
      <c r="N318" s="8"/>
    </row>
    <row r="319" spans="1:14" x14ac:dyDescent="0.25">
      <c r="A319" s="7">
        <v>318</v>
      </c>
      <c r="B319" s="8">
        <v>20140531</v>
      </c>
      <c r="C319" s="8" t="s">
        <v>2204</v>
      </c>
      <c r="D319" s="9" t="s">
        <v>2205</v>
      </c>
      <c r="E319" s="8" t="s">
        <v>2206</v>
      </c>
      <c r="F319" s="8" t="s">
        <v>2207</v>
      </c>
      <c r="G319" s="8" t="s">
        <v>1351</v>
      </c>
      <c r="H319" s="8">
        <v>886</v>
      </c>
      <c r="I319" s="8" t="s">
        <v>89</v>
      </c>
      <c r="J319" s="8" t="s">
        <v>89</v>
      </c>
      <c r="K319" s="13"/>
      <c r="L319" s="8" t="s">
        <v>2208</v>
      </c>
      <c r="M319" s="11" t="s">
        <v>2215</v>
      </c>
      <c r="N319" s="8"/>
    </row>
    <row r="320" spans="1:14" x14ac:dyDescent="0.25">
      <c r="A320" s="12">
        <v>319</v>
      </c>
      <c r="B320" s="8">
        <v>20140531</v>
      </c>
      <c r="C320" s="8" t="s">
        <v>2209</v>
      </c>
      <c r="D320" s="9" t="s">
        <v>2210</v>
      </c>
      <c r="E320" s="8" t="s">
        <v>2211</v>
      </c>
      <c r="F320" s="8" t="s">
        <v>2212</v>
      </c>
      <c r="G320" s="8" t="s">
        <v>220</v>
      </c>
      <c r="H320" s="8" t="s">
        <v>2213</v>
      </c>
      <c r="I320" s="8" t="s">
        <v>465</v>
      </c>
      <c r="J320" s="8" t="s">
        <v>482</v>
      </c>
      <c r="K320" s="8" t="s">
        <v>89</v>
      </c>
      <c r="L320" s="8" t="s">
        <v>2214</v>
      </c>
      <c r="M320" s="11" t="s">
        <v>2216</v>
      </c>
      <c r="N320" s="8"/>
    </row>
    <row r="321" spans="1:14" x14ac:dyDescent="0.25">
      <c r="A321" s="7">
        <v>320</v>
      </c>
      <c r="B321" s="8">
        <v>20140531</v>
      </c>
      <c r="C321" s="15" t="s">
        <v>2843</v>
      </c>
      <c r="D321" s="16" t="s">
        <v>2844</v>
      </c>
      <c r="E321" s="16" t="s">
        <v>2845</v>
      </c>
      <c r="F321" s="16" t="s">
        <v>2846</v>
      </c>
      <c r="G321" s="17" t="s">
        <v>548</v>
      </c>
      <c r="H321" s="16" t="s">
        <v>2847</v>
      </c>
      <c r="I321" s="16" t="s">
        <v>32</v>
      </c>
      <c r="J321" s="16" t="s">
        <v>33</v>
      </c>
      <c r="K321" s="16" t="s">
        <v>2848</v>
      </c>
      <c r="L321" s="16" t="s">
        <v>2849</v>
      </c>
      <c r="M321" s="11" t="s">
        <v>2850</v>
      </c>
      <c r="N321" s="8" t="s">
        <v>80</v>
      </c>
    </row>
    <row r="322" spans="1:14" x14ac:dyDescent="0.25">
      <c r="A322" s="12">
        <v>321</v>
      </c>
      <c r="B322" s="8">
        <v>20140531</v>
      </c>
      <c r="C322" s="8" t="s">
        <v>2161</v>
      </c>
      <c r="D322" s="9" t="s">
        <v>2162</v>
      </c>
      <c r="E322" s="8" t="s">
        <v>1597</v>
      </c>
      <c r="F322" s="8" t="s">
        <v>219</v>
      </c>
      <c r="G322" s="8" t="s">
        <v>220</v>
      </c>
      <c r="H322" s="8" t="s">
        <v>2163</v>
      </c>
      <c r="I322" s="8" t="s">
        <v>2164</v>
      </c>
      <c r="J322" s="8" t="s">
        <v>2164</v>
      </c>
      <c r="K322" s="8" t="s">
        <v>2164</v>
      </c>
      <c r="L322" s="8" t="s">
        <v>2165</v>
      </c>
      <c r="M322" s="11" t="s">
        <v>2166</v>
      </c>
      <c r="N322" s="8"/>
    </row>
    <row r="323" spans="1:14" x14ac:dyDescent="0.25">
      <c r="A323" s="7">
        <v>322</v>
      </c>
      <c r="B323" s="8">
        <v>20140531</v>
      </c>
      <c r="C323" s="8" t="s">
        <v>2217</v>
      </c>
      <c r="D323" s="9" t="s">
        <v>2218</v>
      </c>
      <c r="E323" s="8" t="s">
        <v>2219</v>
      </c>
      <c r="F323" s="8" t="s">
        <v>1979</v>
      </c>
      <c r="G323" s="8" t="s">
        <v>54</v>
      </c>
      <c r="H323" s="8" t="s">
        <v>2220</v>
      </c>
      <c r="I323" s="8" t="s">
        <v>32</v>
      </c>
      <c r="J323" s="8" t="s">
        <v>108</v>
      </c>
      <c r="K323" s="8" t="s">
        <v>2221</v>
      </c>
      <c r="L323" s="8" t="s">
        <v>2222</v>
      </c>
      <c r="M323" s="11" t="s">
        <v>2223</v>
      </c>
      <c r="N323" s="8"/>
    </row>
    <row r="324" spans="1:14" x14ac:dyDescent="0.25">
      <c r="A324" s="12">
        <v>323</v>
      </c>
      <c r="B324" s="8">
        <v>20140531</v>
      </c>
      <c r="C324" s="8" t="s">
        <v>2224</v>
      </c>
      <c r="D324" s="9" t="s">
        <v>2225</v>
      </c>
      <c r="E324" s="8" t="s">
        <v>1505</v>
      </c>
      <c r="F324" s="8" t="s">
        <v>2226</v>
      </c>
      <c r="G324" s="8" t="s">
        <v>54</v>
      </c>
      <c r="H324" s="8" t="s">
        <v>2227</v>
      </c>
      <c r="I324" s="8" t="s">
        <v>89</v>
      </c>
      <c r="J324" s="8" t="s">
        <v>332</v>
      </c>
      <c r="K324" s="8" t="s">
        <v>2228</v>
      </c>
      <c r="L324" s="8" t="s">
        <v>2229</v>
      </c>
      <c r="M324" s="11" t="s">
        <v>2230</v>
      </c>
      <c r="N324" s="8"/>
    </row>
    <row r="325" spans="1:14" x14ac:dyDescent="0.25">
      <c r="A325" s="7">
        <v>324</v>
      </c>
      <c r="B325" s="8">
        <v>20140531</v>
      </c>
      <c r="C325" s="8" t="s">
        <v>2231</v>
      </c>
      <c r="D325" s="9" t="s">
        <v>2232</v>
      </c>
      <c r="E325" s="8" t="s">
        <v>1979</v>
      </c>
      <c r="F325" s="8" t="s">
        <v>2233</v>
      </c>
      <c r="G325" s="8" t="s">
        <v>54</v>
      </c>
      <c r="H325" s="8" t="s">
        <v>2234</v>
      </c>
      <c r="I325" s="8" t="s">
        <v>32</v>
      </c>
      <c r="J325" s="8" t="s">
        <v>418</v>
      </c>
      <c r="K325" s="8" t="s">
        <v>2235</v>
      </c>
      <c r="L325" s="8" t="s">
        <v>2236</v>
      </c>
      <c r="M325" s="11" t="s">
        <v>2237</v>
      </c>
      <c r="N325" s="8"/>
    </row>
    <row r="326" spans="1:14" x14ac:dyDescent="0.25">
      <c r="A326" s="12">
        <v>325</v>
      </c>
      <c r="B326" s="8">
        <v>20140601</v>
      </c>
      <c r="C326" s="8" t="s">
        <v>783</v>
      </c>
      <c r="D326" s="9" t="s">
        <v>784</v>
      </c>
      <c r="E326" s="8" t="s">
        <v>785</v>
      </c>
      <c r="F326" s="8" t="s">
        <v>735</v>
      </c>
      <c r="G326" s="8" t="s">
        <v>1351</v>
      </c>
      <c r="H326" s="8" t="s">
        <v>786</v>
      </c>
      <c r="I326" s="8" t="s">
        <v>89</v>
      </c>
      <c r="J326" s="8" t="s">
        <v>332</v>
      </c>
      <c r="K326" s="13"/>
      <c r="L326" s="8" t="s">
        <v>2238</v>
      </c>
      <c r="M326" s="11" t="s">
        <v>2239</v>
      </c>
      <c r="N326" s="8" t="s">
        <v>80</v>
      </c>
    </row>
    <row r="327" spans="1:14" x14ac:dyDescent="0.25">
      <c r="A327" s="7">
        <v>326</v>
      </c>
      <c r="B327" s="8">
        <v>20140601</v>
      </c>
      <c r="C327" s="8" t="s">
        <v>2240</v>
      </c>
      <c r="D327" s="9" t="s">
        <v>2241</v>
      </c>
      <c r="E327" s="8" t="s">
        <v>1310</v>
      </c>
      <c r="F327" s="8" t="s">
        <v>2242</v>
      </c>
      <c r="G327" s="8" t="s">
        <v>1312</v>
      </c>
      <c r="H327" s="8" t="s">
        <v>2243</v>
      </c>
      <c r="I327" s="8" t="s">
        <v>32</v>
      </c>
      <c r="J327" s="8" t="s">
        <v>33</v>
      </c>
      <c r="K327" s="8" t="s">
        <v>2244</v>
      </c>
      <c r="L327" s="8" t="s">
        <v>2245</v>
      </c>
      <c r="M327" s="11" t="s">
        <v>2246</v>
      </c>
      <c r="N327" s="8" t="s">
        <v>80</v>
      </c>
    </row>
    <row r="328" spans="1:14" x14ac:dyDescent="0.25">
      <c r="A328" s="12">
        <v>327</v>
      </c>
      <c r="B328" s="8">
        <v>20140601</v>
      </c>
      <c r="C328" s="8" t="s">
        <v>2247</v>
      </c>
      <c r="D328" s="9" t="s">
        <v>2248</v>
      </c>
      <c r="E328" s="8" t="s">
        <v>2249</v>
      </c>
      <c r="F328" s="8" t="s">
        <v>2250</v>
      </c>
      <c r="G328" s="8" t="s">
        <v>54</v>
      </c>
      <c r="H328" s="8" t="s">
        <v>2251</v>
      </c>
      <c r="I328" s="8" t="s">
        <v>201</v>
      </c>
      <c r="J328" s="8" t="s">
        <v>2252</v>
      </c>
      <c r="K328" s="8" t="s">
        <v>2253</v>
      </c>
      <c r="L328" s="8" t="s">
        <v>2254</v>
      </c>
      <c r="M328" s="11" t="s">
        <v>2255</v>
      </c>
      <c r="N328" s="8"/>
    </row>
    <row r="329" spans="1:14" x14ac:dyDescent="0.25">
      <c r="A329" s="7">
        <v>328</v>
      </c>
      <c r="B329" s="8">
        <v>20140601</v>
      </c>
      <c r="C329" s="8" t="s">
        <v>2256</v>
      </c>
      <c r="D329" s="9" t="s">
        <v>2257</v>
      </c>
      <c r="E329" s="8" t="s">
        <v>2258</v>
      </c>
      <c r="F329" s="8" t="s">
        <v>2259</v>
      </c>
      <c r="G329" s="8" t="s">
        <v>175</v>
      </c>
      <c r="H329" s="8">
        <v>919956949406</v>
      </c>
      <c r="I329" s="8" t="s">
        <v>32</v>
      </c>
      <c r="J329" s="8" t="s">
        <v>222</v>
      </c>
      <c r="K329" s="13"/>
      <c r="L329" s="8" t="s">
        <v>2260</v>
      </c>
      <c r="M329" s="11" t="s">
        <v>2261</v>
      </c>
      <c r="N329" s="8" t="s">
        <v>80</v>
      </c>
    </row>
    <row r="330" spans="1:14" x14ac:dyDescent="0.25">
      <c r="A330" s="12">
        <v>329</v>
      </c>
      <c r="B330" s="8">
        <v>20140601</v>
      </c>
      <c r="C330" s="8" t="s">
        <v>2262</v>
      </c>
      <c r="D330" s="9" t="s">
        <v>2263</v>
      </c>
      <c r="E330" s="8" t="s">
        <v>2264</v>
      </c>
      <c r="F330" s="8" t="s">
        <v>2265</v>
      </c>
      <c r="G330" s="8" t="s">
        <v>175</v>
      </c>
      <c r="H330" s="8">
        <v>918426083258</v>
      </c>
      <c r="I330" s="8" t="s">
        <v>1855</v>
      </c>
      <c r="J330" s="8" t="s">
        <v>2266</v>
      </c>
      <c r="K330" s="8" t="s">
        <v>2267</v>
      </c>
      <c r="L330" s="8" t="s">
        <v>2268</v>
      </c>
      <c r="M330" s="11" t="s">
        <v>2269</v>
      </c>
      <c r="N330" s="8"/>
    </row>
    <row r="331" spans="1:14" x14ac:dyDescent="0.25">
      <c r="A331" s="7">
        <v>330</v>
      </c>
      <c r="B331" s="8">
        <v>20140601</v>
      </c>
      <c r="C331" s="15" t="s">
        <v>2851</v>
      </c>
      <c r="D331" s="16" t="s">
        <v>2852</v>
      </c>
      <c r="E331" s="16" t="s">
        <v>2853</v>
      </c>
      <c r="F331" s="16" t="s">
        <v>2854</v>
      </c>
      <c r="G331" s="17" t="s">
        <v>175</v>
      </c>
      <c r="H331" s="16">
        <v>919435052120</v>
      </c>
      <c r="I331" s="16" t="s">
        <v>2855</v>
      </c>
      <c r="J331" s="16" t="s">
        <v>2856</v>
      </c>
      <c r="K331" s="17" t="s">
        <v>2857</v>
      </c>
      <c r="L331" s="16" t="s">
        <v>2858</v>
      </c>
      <c r="M331" s="11" t="s">
        <v>2859</v>
      </c>
      <c r="N331" s="8" t="s">
        <v>80</v>
      </c>
    </row>
    <row r="332" spans="1:14" x14ac:dyDescent="0.25">
      <c r="A332" s="12">
        <v>331</v>
      </c>
      <c r="B332" s="8">
        <v>20140601</v>
      </c>
      <c r="C332" s="8" t="s">
        <v>2270</v>
      </c>
      <c r="D332" s="9" t="s">
        <v>2271</v>
      </c>
      <c r="E332" s="8" t="s">
        <v>2272</v>
      </c>
      <c r="F332" s="8" t="s">
        <v>2273</v>
      </c>
      <c r="G332" s="8" t="s">
        <v>1372</v>
      </c>
      <c r="H332" s="8">
        <v>41786360402</v>
      </c>
      <c r="I332" s="8" t="s">
        <v>2274</v>
      </c>
      <c r="J332" s="8" t="s">
        <v>2275</v>
      </c>
      <c r="K332" s="8" t="s">
        <v>2276</v>
      </c>
      <c r="L332" s="8" t="s">
        <v>2277</v>
      </c>
      <c r="M332" s="11" t="s">
        <v>2278</v>
      </c>
      <c r="N332" s="8"/>
    </row>
    <row r="333" spans="1:14" x14ac:dyDescent="0.25">
      <c r="A333" s="7">
        <v>332</v>
      </c>
      <c r="B333" s="8">
        <v>20140601</v>
      </c>
      <c r="C333" s="8" t="s">
        <v>2153</v>
      </c>
      <c r="D333" s="8" t="s">
        <v>2154</v>
      </c>
      <c r="E333" s="8" t="s">
        <v>2155</v>
      </c>
      <c r="F333" s="8" t="s">
        <v>2156</v>
      </c>
      <c r="G333" s="8" t="s">
        <v>7</v>
      </c>
      <c r="H333" s="8" t="s">
        <v>2157</v>
      </c>
      <c r="I333" s="8" t="s">
        <v>32</v>
      </c>
      <c r="J333" s="8" t="s">
        <v>33</v>
      </c>
      <c r="K333" s="8" t="s">
        <v>2279</v>
      </c>
      <c r="L333" s="8" t="s">
        <v>2280</v>
      </c>
      <c r="M333" s="11" t="s">
        <v>2281</v>
      </c>
      <c r="N333" s="8"/>
    </row>
    <row r="334" spans="1:14" x14ac:dyDescent="0.25">
      <c r="A334" s="12">
        <v>333</v>
      </c>
      <c r="B334" s="8">
        <v>20140601</v>
      </c>
      <c r="C334" s="8" t="s">
        <v>2282</v>
      </c>
      <c r="D334" s="9" t="s">
        <v>2283</v>
      </c>
      <c r="E334" s="8" t="s">
        <v>315</v>
      </c>
      <c r="F334" s="8" t="s">
        <v>2284</v>
      </c>
      <c r="G334" s="8" t="s">
        <v>7</v>
      </c>
      <c r="H334" s="8">
        <v>133534692</v>
      </c>
      <c r="I334" s="8" t="s">
        <v>2285</v>
      </c>
      <c r="J334" s="8" t="s">
        <v>2286</v>
      </c>
      <c r="K334" s="8" t="s">
        <v>2287</v>
      </c>
      <c r="L334" s="8" t="s">
        <v>2288</v>
      </c>
      <c r="M334" s="11" t="s">
        <v>2296</v>
      </c>
      <c r="N334" s="8"/>
    </row>
    <row r="335" spans="1:14" x14ac:dyDescent="0.25">
      <c r="A335" s="7">
        <v>334</v>
      </c>
      <c r="B335" s="8">
        <v>20140601</v>
      </c>
      <c r="C335" s="8" t="s">
        <v>2289</v>
      </c>
      <c r="D335" s="9" t="s">
        <v>2290</v>
      </c>
      <c r="E335" s="8" t="s">
        <v>2291</v>
      </c>
      <c r="F335" s="8" t="s">
        <v>2292</v>
      </c>
      <c r="G335" s="8" t="s">
        <v>175</v>
      </c>
      <c r="H335" s="8">
        <v>919410371768</v>
      </c>
      <c r="I335" s="8" t="s">
        <v>10</v>
      </c>
      <c r="J335" s="8" t="s">
        <v>193</v>
      </c>
      <c r="K335" s="8" t="s">
        <v>2293</v>
      </c>
      <c r="L335" s="8" t="s">
        <v>2294</v>
      </c>
      <c r="M335" s="11" t="s">
        <v>2295</v>
      </c>
      <c r="N335" s="8"/>
    </row>
    <row r="336" spans="1:14" x14ac:dyDescent="0.25">
      <c r="A336" s="12">
        <v>335</v>
      </c>
      <c r="B336" s="8">
        <v>20140601</v>
      </c>
      <c r="C336" s="8" t="s">
        <v>2297</v>
      </c>
      <c r="D336" s="9" t="s">
        <v>2298</v>
      </c>
      <c r="E336" s="8" t="s">
        <v>2272</v>
      </c>
      <c r="F336" s="8" t="s">
        <v>2299</v>
      </c>
      <c r="G336" s="8" t="s">
        <v>1372</v>
      </c>
      <c r="H336" s="8" t="s">
        <v>2300</v>
      </c>
      <c r="I336" s="8" t="s">
        <v>2301</v>
      </c>
      <c r="J336" s="8" t="s">
        <v>2302</v>
      </c>
      <c r="K336" s="13"/>
      <c r="L336" s="8" t="s">
        <v>2303</v>
      </c>
      <c r="M336" s="11" t="s">
        <v>2304</v>
      </c>
      <c r="N336" s="8"/>
    </row>
    <row r="337" spans="1:14" x14ac:dyDescent="0.25">
      <c r="A337" s="7">
        <v>336</v>
      </c>
      <c r="B337" s="8">
        <v>20140602</v>
      </c>
      <c r="C337" s="8" t="s">
        <v>2305</v>
      </c>
      <c r="D337" s="9" t="s">
        <v>2306</v>
      </c>
      <c r="E337" s="8" t="s">
        <v>2307</v>
      </c>
      <c r="F337" s="8" t="s">
        <v>2308</v>
      </c>
      <c r="G337" s="8" t="s">
        <v>54</v>
      </c>
      <c r="H337" s="8">
        <v>6625245580</v>
      </c>
      <c r="I337" s="8" t="s">
        <v>32</v>
      </c>
      <c r="J337" s="8" t="s">
        <v>418</v>
      </c>
      <c r="K337" s="8" t="s">
        <v>2309</v>
      </c>
      <c r="L337" s="8" t="s">
        <v>2310</v>
      </c>
      <c r="M337" s="11" t="s">
        <v>2311</v>
      </c>
      <c r="N337" s="8"/>
    </row>
    <row r="338" spans="1:14" x14ac:dyDescent="0.25">
      <c r="A338" s="12">
        <v>337</v>
      </c>
      <c r="B338" s="8">
        <v>20140602</v>
      </c>
      <c r="C338" s="8" t="s">
        <v>2312</v>
      </c>
      <c r="D338" s="9" t="s">
        <v>2313</v>
      </c>
      <c r="E338" s="8" t="s">
        <v>2314</v>
      </c>
      <c r="F338" s="8" t="s">
        <v>2315</v>
      </c>
      <c r="G338" s="8" t="s">
        <v>175</v>
      </c>
      <c r="H338" s="8" t="s">
        <v>2316</v>
      </c>
      <c r="I338" s="8" t="s">
        <v>2317</v>
      </c>
      <c r="J338" s="8" t="s">
        <v>2318</v>
      </c>
      <c r="K338" s="8" t="s">
        <v>2319</v>
      </c>
      <c r="L338" s="8" t="s">
        <v>2320</v>
      </c>
      <c r="M338" s="11" t="s">
        <v>2321</v>
      </c>
      <c r="N338" s="8"/>
    </row>
    <row r="339" spans="1:14" x14ac:dyDescent="0.25">
      <c r="A339" s="7">
        <v>338</v>
      </c>
      <c r="B339" s="8">
        <v>20140602</v>
      </c>
      <c r="C339" s="8" t="s">
        <v>2322</v>
      </c>
      <c r="D339" s="9" t="s">
        <v>2323</v>
      </c>
      <c r="E339" s="8" t="s">
        <v>2324</v>
      </c>
      <c r="F339" s="8" t="s">
        <v>2325</v>
      </c>
      <c r="G339" s="8" t="s">
        <v>548</v>
      </c>
      <c r="H339" s="8">
        <v>6329208924</v>
      </c>
      <c r="I339" s="8" t="s">
        <v>2326</v>
      </c>
      <c r="J339" s="8" t="s">
        <v>2327</v>
      </c>
      <c r="K339" s="8" t="s">
        <v>2328</v>
      </c>
      <c r="L339" s="8" t="s">
        <v>2329</v>
      </c>
      <c r="M339" s="11" t="s">
        <v>2330</v>
      </c>
      <c r="N339" s="8" t="s">
        <v>80</v>
      </c>
    </row>
    <row r="340" spans="1:14" x14ac:dyDescent="0.25">
      <c r="A340" s="12">
        <v>339</v>
      </c>
      <c r="B340" s="8">
        <v>20140602</v>
      </c>
      <c r="C340" s="8" t="s">
        <v>2331</v>
      </c>
      <c r="D340" s="9" t="s">
        <v>2332</v>
      </c>
      <c r="E340" s="8" t="s">
        <v>2333</v>
      </c>
      <c r="F340" s="8" t="s">
        <v>2334</v>
      </c>
      <c r="G340" s="8" t="s">
        <v>124</v>
      </c>
      <c r="H340" s="8" t="s">
        <v>2335</v>
      </c>
      <c r="I340" s="8" t="s">
        <v>89</v>
      </c>
      <c r="J340" s="8" t="s">
        <v>89</v>
      </c>
      <c r="K340" s="8" t="s">
        <v>156</v>
      </c>
      <c r="L340" s="8" t="s">
        <v>2336</v>
      </c>
      <c r="M340" s="11" t="s">
        <v>2337</v>
      </c>
      <c r="N340" s="8"/>
    </row>
    <row r="341" spans="1:14" x14ac:dyDescent="0.25">
      <c r="A341" s="7">
        <v>340</v>
      </c>
      <c r="B341" s="8">
        <v>20140602</v>
      </c>
      <c r="C341" s="8" t="s">
        <v>2372</v>
      </c>
      <c r="D341" s="9" t="s">
        <v>2373</v>
      </c>
      <c r="E341" s="8" t="s">
        <v>2346</v>
      </c>
      <c r="F341" s="8" t="s">
        <v>2347</v>
      </c>
      <c r="G341" s="8" t="s">
        <v>124</v>
      </c>
      <c r="H341" s="8" t="s">
        <v>2348</v>
      </c>
      <c r="I341" s="8" t="s">
        <v>1223</v>
      </c>
      <c r="J341" s="8" t="s">
        <v>2374</v>
      </c>
      <c r="K341" s="8"/>
      <c r="L341" s="8" t="s">
        <v>2375</v>
      </c>
      <c r="M341" s="11" t="s">
        <v>2376</v>
      </c>
      <c r="N341" s="8"/>
    </row>
    <row r="342" spans="1:14" x14ac:dyDescent="0.25">
      <c r="A342" s="12">
        <v>341</v>
      </c>
      <c r="B342" s="8">
        <v>20140602</v>
      </c>
      <c r="C342" s="8" t="s">
        <v>2344</v>
      </c>
      <c r="D342" s="9" t="s">
        <v>2345</v>
      </c>
      <c r="E342" s="8" t="s">
        <v>2346</v>
      </c>
      <c r="F342" s="8" t="s">
        <v>2347</v>
      </c>
      <c r="G342" s="8" t="s">
        <v>124</v>
      </c>
      <c r="H342" s="8" t="s">
        <v>2348</v>
      </c>
      <c r="I342" s="8" t="s">
        <v>1230</v>
      </c>
      <c r="J342" s="8" t="s">
        <v>2349</v>
      </c>
      <c r="K342" s="8" t="s">
        <v>194</v>
      </c>
      <c r="L342" s="8" t="s">
        <v>2350</v>
      </c>
      <c r="M342" s="11" t="s">
        <v>2351</v>
      </c>
      <c r="N342" s="8"/>
    </row>
    <row r="343" spans="1:14" x14ac:dyDescent="0.25">
      <c r="A343" s="7">
        <v>342</v>
      </c>
      <c r="B343" s="8">
        <v>20140602</v>
      </c>
      <c r="C343" s="8" t="s">
        <v>2352</v>
      </c>
      <c r="D343" s="9" t="s">
        <v>2353</v>
      </c>
      <c r="E343" s="8" t="s">
        <v>2346</v>
      </c>
      <c r="F343" s="8" t="s">
        <v>2347</v>
      </c>
      <c r="G343" s="8" t="s">
        <v>124</v>
      </c>
      <c r="H343" s="8" t="s">
        <v>2348</v>
      </c>
      <c r="I343" s="8" t="s">
        <v>1230</v>
      </c>
      <c r="J343" s="8" t="s">
        <v>813</v>
      </c>
      <c r="K343" s="8" t="s">
        <v>194</v>
      </c>
      <c r="L343" s="8" t="s">
        <v>2354</v>
      </c>
      <c r="M343" s="11" t="s">
        <v>2355</v>
      </c>
      <c r="N343" s="8"/>
    </row>
    <row r="344" spans="1:14" x14ac:dyDescent="0.25">
      <c r="A344" s="12">
        <v>343</v>
      </c>
      <c r="B344" s="8">
        <v>20140602</v>
      </c>
      <c r="C344" s="8" t="s">
        <v>2356</v>
      </c>
      <c r="D344" s="9" t="s">
        <v>2357</v>
      </c>
      <c r="E344" s="8" t="s">
        <v>2358</v>
      </c>
      <c r="F344" s="8" t="s">
        <v>2359</v>
      </c>
      <c r="G344" s="8" t="s">
        <v>220</v>
      </c>
      <c r="H344" s="8" t="s">
        <v>2360</v>
      </c>
      <c r="I344" s="8" t="s">
        <v>227</v>
      </c>
      <c r="J344" s="8" t="s">
        <v>362</v>
      </c>
      <c r="K344" s="8" t="s">
        <v>2361</v>
      </c>
      <c r="L344" s="8" t="s">
        <v>2362</v>
      </c>
      <c r="M344" s="11" t="s">
        <v>2363</v>
      </c>
      <c r="N344" s="8"/>
    </row>
    <row r="345" spans="1:14" x14ac:dyDescent="0.25">
      <c r="A345" s="7">
        <v>344</v>
      </c>
      <c r="B345" s="8">
        <v>20140602</v>
      </c>
      <c r="C345" s="8" t="s">
        <v>2364</v>
      </c>
      <c r="D345" s="9" t="s">
        <v>2365</v>
      </c>
      <c r="E345" s="8" t="s">
        <v>2366</v>
      </c>
      <c r="F345" s="8" t="s">
        <v>2367</v>
      </c>
      <c r="G345" s="8" t="s">
        <v>220</v>
      </c>
      <c r="H345" s="8" t="s">
        <v>2368</v>
      </c>
      <c r="I345" s="8" t="s">
        <v>89</v>
      </c>
      <c r="J345" s="8" t="s">
        <v>89</v>
      </c>
      <c r="K345" s="8" t="s">
        <v>89</v>
      </c>
      <c r="L345" s="8" t="s">
        <v>2369</v>
      </c>
      <c r="M345" s="11" t="s">
        <v>2370</v>
      </c>
      <c r="N345" s="8"/>
    </row>
    <row r="346" spans="1:14" x14ac:dyDescent="0.25">
      <c r="A346" s="12">
        <v>345</v>
      </c>
      <c r="B346" s="8">
        <v>20140602</v>
      </c>
      <c r="C346" s="15" t="s">
        <v>2868</v>
      </c>
      <c r="D346" s="16" t="s">
        <v>2869</v>
      </c>
      <c r="E346" s="16" t="s">
        <v>2870</v>
      </c>
      <c r="F346" s="16" t="s">
        <v>2871</v>
      </c>
      <c r="G346" s="17" t="s">
        <v>548</v>
      </c>
      <c r="H346" s="16" t="s">
        <v>2872</v>
      </c>
      <c r="I346" s="16" t="s">
        <v>32</v>
      </c>
      <c r="J346" s="16" t="s">
        <v>99</v>
      </c>
      <c r="K346" s="16" t="s">
        <v>2873</v>
      </c>
      <c r="L346" s="16" t="s">
        <v>2874</v>
      </c>
      <c r="M346" s="11" t="s">
        <v>2875</v>
      </c>
      <c r="N346" s="8" t="s">
        <v>80</v>
      </c>
    </row>
    <row r="347" spans="1:14" x14ac:dyDescent="0.25">
      <c r="A347" s="7">
        <v>346</v>
      </c>
      <c r="B347" s="8">
        <v>20140602</v>
      </c>
      <c r="C347" s="8" t="s">
        <v>2377</v>
      </c>
      <c r="D347" s="9" t="s">
        <v>2378</v>
      </c>
      <c r="E347" s="8" t="s">
        <v>2379</v>
      </c>
      <c r="F347" s="8" t="s">
        <v>2380</v>
      </c>
      <c r="G347" s="8" t="s">
        <v>124</v>
      </c>
      <c r="H347" s="8">
        <v>821051162882</v>
      </c>
      <c r="I347" s="8" t="s">
        <v>301</v>
      </c>
      <c r="J347" s="8" t="s">
        <v>976</v>
      </c>
      <c r="K347" s="13"/>
      <c r="L347" s="8" t="s">
        <v>2381</v>
      </c>
      <c r="M347" s="11" t="s">
        <v>2382</v>
      </c>
      <c r="N347" s="8"/>
    </row>
    <row r="348" spans="1:14" x14ac:dyDescent="0.25">
      <c r="A348" s="12">
        <v>347</v>
      </c>
      <c r="B348" s="8">
        <v>20140602</v>
      </c>
      <c r="C348" s="8" t="s">
        <v>2383</v>
      </c>
      <c r="D348" s="9" t="s">
        <v>2384</v>
      </c>
      <c r="E348" s="8" t="s">
        <v>2385</v>
      </c>
      <c r="F348" s="8" t="s">
        <v>2386</v>
      </c>
      <c r="G348" s="8" t="s">
        <v>139</v>
      </c>
      <c r="H348" s="8" t="s">
        <v>2387</v>
      </c>
      <c r="I348" s="8" t="s">
        <v>227</v>
      </c>
      <c r="J348" s="8" t="s">
        <v>737</v>
      </c>
      <c r="K348" s="8" t="s">
        <v>833</v>
      </c>
      <c r="L348" s="8" t="s">
        <v>2388</v>
      </c>
      <c r="M348" s="11" t="s">
        <v>2389</v>
      </c>
      <c r="N348" s="8"/>
    </row>
    <row r="349" spans="1:14" x14ac:dyDescent="0.25">
      <c r="A349" s="7">
        <v>348</v>
      </c>
      <c r="B349" s="8">
        <v>20140602</v>
      </c>
      <c r="C349" s="8" t="s">
        <v>2390</v>
      </c>
      <c r="D349" s="9" t="s">
        <v>2391</v>
      </c>
      <c r="E349" s="8" t="s">
        <v>2392</v>
      </c>
      <c r="F349" s="8" t="s">
        <v>2325</v>
      </c>
      <c r="G349" s="8" t="s">
        <v>548</v>
      </c>
      <c r="H349" s="8">
        <v>6329818770</v>
      </c>
      <c r="I349" s="8" t="s">
        <v>2393</v>
      </c>
      <c r="J349" s="8" t="s">
        <v>2394</v>
      </c>
      <c r="K349" s="8" t="s">
        <v>2395</v>
      </c>
      <c r="L349" s="8" t="s">
        <v>2396</v>
      </c>
      <c r="M349" s="11" t="s">
        <v>2397</v>
      </c>
      <c r="N349" s="8"/>
    </row>
    <row r="350" spans="1:14" x14ac:dyDescent="0.25">
      <c r="A350" s="12">
        <v>349</v>
      </c>
      <c r="B350" s="8">
        <v>20140603</v>
      </c>
      <c r="C350" s="8" t="s">
        <v>2403</v>
      </c>
      <c r="D350" s="9" t="s">
        <v>2404</v>
      </c>
      <c r="E350" s="8" t="s">
        <v>2405</v>
      </c>
      <c r="F350" s="8" t="s">
        <v>2406</v>
      </c>
      <c r="G350" s="8" t="s">
        <v>139</v>
      </c>
      <c r="H350" s="8" t="s">
        <v>1575</v>
      </c>
      <c r="I350" s="8" t="s">
        <v>2407</v>
      </c>
      <c r="J350" s="8" t="s">
        <v>2408</v>
      </c>
      <c r="K350" s="8" t="s">
        <v>385</v>
      </c>
      <c r="L350" s="8" t="s">
        <v>2409</v>
      </c>
      <c r="M350" s="11" t="s">
        <v>2410</v>
      </c>
      <c r="N350" s="8" t="s">
        <v>80</v>
      </c>
    </row>
    <row r="351" spans="1:14" x14ac:dyDescent="0.25">
      <c r="A351" s="7">
        <v>350</v>
      </c>
      <c r="B351" s="8">
        <v>20140603</v>
      </c>
      <c r="C351" s="8" t="s">
        <v>2411</v>
      </c>
      <c r="D351" s="9" t="s">
        <v>2412</v>
      </c>
      <c r="E351" s="8" t="s">
        <v>2413</v>
      </c>
      <c r="F351" s="8" t="s">
        <v>2415</v>
      </c>
      <c r="G351" s="8" t="s">
        <v>2414</v>
      </c>
      <c r="H351" s="8">
        <v>4777600250</v>
      </c>
      <c r="I351" s="8" t="s">
        <v>32</v>
      </c>
      <c r="J351" s="8" t="s">
        <v>418</v>
      </c>
      <c r="K351" s="8" t="s">
        <v>33</v>
      </c>
      <c r="L351" s="8" t="s">
        <v>2416</v>
      </c>
      <c r="M351" s="11" t="s">
        <v>2417</v>
      </c>
      <c r="N351" s="8" t="s">
        <v>80</v>
      </c>
    </row>
    <row r="352" spans="1:14" x14ac:dyDescent="0.25">
      <c r="A352" s="12">
        <v>351</v>
      </c>
      <c r="B352" s="8">
        <v>20140604</v>
      </c>
      <c r="C352" s="8" t="s">
        <v>2418</v>
      </c>
      <c r="D352" s="9" t="s">
        <v>2419</v>
      </c>
      <c r="E352" s="8" t="s">
        <v>2420</v>
      </c>
      <c r="F352" s="8" t="s">
        <v>2421</v>
      </c>
      <c r="G352" s="8" t="s">
        <v>548</v>
      </c>
      <c r="H352" s="8">
        <v>6329208924</v>
      </c>
      <c r="I352" s="8" t="s">
        <v>2422</v>
      </c>
      <c r="J352" s="8" t="s">
        <v>737</v>
      </c>
      <c r="K352" s="8" t="s">
        <v>2423</v>
      </c>
      <c r="L352" s="8" t="s">
        <v>2424</v>
      </c>
      <c r="M352" s="11" t="s">
        <v>2425</v>
      </c>
      <c r="N352" s="8"/>
    </row>
    <row r="353" spans="1:14" x14ac:dyDescent="0.25">
      <c r="A353" s="7">
        <v>352</v>
      </c>
      <c r="B353" s="8">
        <v>20140604</v>
      </c>
      <c r="C353" s="8" t="s">
        <v>2426</v>
      </c>
      <c r="D353" s="8" t="s">
        <v>2427</v>
      </c>
      <c r="E353" s="8" t="s">
        <v>2428</v>
      </c>
      <c r="F353" s="8" t="s">
        <v>2429</v>
      </c>
      <c r="G353" s="8" t="s">
        <v>7</v>
      </c>
      <c r="H353" s="8">
        <v>60142755021</v>
      </c>
      <c r="I353" s="8" t="s">
        <v>89</v>
      </c>
      <c r="J353" s="8" t="s">
        <v>90</v>
      </c>
      <c r="K353" s="8" t="s">
        <v>2430</v>
      </c>
      <c r="L353" s="8" t="s">
        <v>2431</v>
      </c>
      <c r="M353" s="11" t="s">
        <v>2432</v>
      </c>
      <c r="N353" s="8"/>
    </row>
    <row r="354" spans="1:14" x14ac:dyDescent="0.25">
      <c r="A354" s="12">
        <v>353</v>
      </c>
      <c r="B354" s="8">
        <v>20140604</v>
      </c>
      <c r="C354" s="8" t="s">
        <v>2433</v>
      </c>
      <c r="D354" s="9" t="s">
        <v>2434</v>
      </c>
      <c r="E354" s="8" t="s">
        <v>2435</v>
      </c>
      <c r="F354" s="8" t="s">
        <v>2436</v>
      </c>
      <c r="G354" s="8" t="s">
        <v>7</v>
      </c>
      <c r="H354" s="8">
        <v>60389248757</v>
      </c>
      <c r="I354" s="8" t="s">
        <v>320</v>
      </c>
      <c r="J354" s="8" t="s">
        <v>341</v>
      </c>
      <c r="K354" s="8" t="s">
        <v>2437</v>
      </c>
      <c r="L354" s="8" t="s">
        <v>2438</v>
      </c>
      <c r="M354" s="11" t="s">
        <v>2439</v>
      </c>
      <c r="N354" s="8"/>
    </row>
    <row r="355" spans="1:14" x14ac:dyDescent="0.25">
      <c r="A355" s="7">
        <v>354</v>
      </c>
      <c r="B355" s="8">
        <v>20140604</v>
      </c>
      <c r="C355" s="8" t="s">
        <v>2511</v>
      </c>
      <c r="D355" s="9" t="s">
        <v>2512</v>
      </c>
      <c r="E355" s="8" t="s">
        <v>2513</v>
      </c>
      <c r="F355" s="8" t="s">
        <v>2514</v>
      </c>
      <c r="G355" s="8" t="s">
        <v>76</v>
      </c>
      <c r="H355" s="8" t="s">
        <v>2515</v>
      </c>
      <c r="I355" s="8" t="s">
        <v>32</v>
      </c>
      <c r="J355" s="8" t="s">
        <v>108</v>
      </c>
      <c r="K355" s="8" t="s">
        <v>2516</v>
      </c>
      <c r="L355" s="8" t="s">
        <v>2517</v>
      </c>
      <c r="M355" s="11" t="s">
        <v>2518</v>
      </c>
      <c r="N355" s="8"/>
    </row>
    <row r="356" spans="1:14" x14ac:dyDescent="0.25">
      <c r="A356" s="12">
        <v>355</v>
      </c>
      <c r="B356" s="8">
        <v>20140604</v>
      </c>
      <c r="C356" s="8" t="s">
        <v>2519</v>
      </c>
      <c r="D356" s="9" t="s">
        <v>2520</v>
      </c>
      <c r="E356" s="8" t="s">
        <v>439</v>
      </c>
      <c r="F356" s="8" t="s">
        <v>2083</v>
      </c>
      <c r="G356" s="8" t="s">
        <v>1351</v>
      </c>
      <c r="H356" s="8" t="s">
        <v>2084</v>
      </c>
      <c r="I356" s="8" t="s">
        <v>227</v>
      </c>
      <c r="J356" s="8" t="s">
        <v>228</v>
      </c>
      <c r="K356" s="8" t="s">
        <v>458</v>
      </c>
      <c r="L356" s="8" t="s">
        <v>2521</v>
      </c>
      <c r="M356" s="11" t="s">
        <v>2522</v>
      </c>
      <c r="N356" s="8"/>
    </row>
    <row r="357" spans="1:14" x14ac:dyDescent="0.25">
      <c r="A357" s="7">
        <v>356</v>
      </c>
      <c r="B357" s="8">
        <v>20140605</v>
      </c>
      <c r="C357" s="15" t="s">
        <v>2876</v>
      </c>
      <c r="D357" s="16" t="s">
        <v>2877</v>
      </c>
      <c r="E357" s="16" t="s">
        <v>258</v>
      </c>
      <c r="F357" s="16" t="s">
        <v>2878</v>
      </c>
      <c r="G357" s="15" t="s">
        <v>2879</v>
      </c>
      <c r="H357" s="17">
        <v>886955336134</v>
      </c>
      <c r="I357" s="16" t="s">
        <v>1091</v>
      </c>
      <c r="J357" s="17" t="s">
        <v>2880</v>
      </c>
      <c r="K357" s="16" t="s">
        <v>1230</v>
      </c>
      <c r="L357" s="16" t="s">
        <v>2881</v>
      </c>
      <c r="M357" s="11" t="s">
        <v>2882</v>
      </c>
      <c r="N357" s="8"/>
    </row>
    <row r="358" spans="1:14" x14ac:dyDescent="0.25">
      <c r="A358" s="12">
        <v>357</v>
      </c>
      <c r="B358" s="8">
        <v>20140605</v>
      </c>
      <c r="C358" s="8" t="s">
        <v>2545</v>
      </c>
      <c r="D358" s="9" t="s">
        <v>2546</v>
      </c>
      <c r="E358" s="8" t="s">
        <v>423</v>
      </c>
      <c r="F358" s="8" t="s">
        <v>2547</v>
      </c>
      <c r="G358" s="8" t="s">
        <v>124</v>
      </c>
      <c r="H358" s="8">
        <v>821026206237</v>
      </c>
      <c r="I358" s="8" t="s">
        <v>32</v>
      </c>
      <c r="J358" s="8" t="s">
        <v>108</v>
      </c>
      <c r="K358" s="13"/>
      <c r="L358" s="8" t="s">
        <v>2548</v>
      </c>
      <c r="M358" s="11" t="s">
        <v>2550</v>
      </c>
      <c r="N358" s="8" t="s">
        <v>156</v>
      </c>
    </row>
    <row r="359" spans="1:14" x14ac:dyDescent="0.25">
      <c r="A359" s="7">
        <v>358</v>
      </c>
      <c r="B359" s="8">
        <v>20140605</v>
      </c>
      <c r="C359" s="8" t="s">
        <v>2545</v>
      </c>
      <c r="D359" s="9" t="s">
        <v>2546</v>
      </c>
      <c r="E359" s="8" t="s">
        <v>423</v>
      </c>
      <c r="F359" s="8" t="s">
        <v>2547</v>
      </c>
      <c r="G359" s="8" t="s">
        <v>124</v>
      </c>
      <c r="H359" s="8">
        <v>821026206237</v>
      </c>
      <c r="I359" s="8" t="s">
        <v>32</v>
      </c>
      <c r="J359" s="8" t="s">
        <v>33</v>
      </c>
      <c r="K359" s="13"/>
      <c r="L359" s="8" t="s">
        <v>2549</v>
      </c>
      <c r="M359" s="11" t="s">
        <v>2551</v>
      </c>
      <c r="N359" s="8"/>
    </row>
    <row r="360" spans="1:14" x14ac:dyDescent="0.25">
      <c r="A360" s="12">
        <v>359</v>
      </c>
      <c r="B360" s="8">
        <v>20140606</v>
      </c>
      <c r="C360" s="15" t="s">
        <v>2883</v>
      </c>
      <c r="D360" s="16" t="s">
        <v>2884</v>
      </c>
      <c r="E360" s="16" t="s">
        <v>1673</v>
      </c>
      <c r="F360" s="16" t="s">
        <v>2885</v>
      </c>
      <c r="G360" s="17" t="s">
        <v>175</v>
      </c>
      <c r="H360" s="17">
        <v>8266807021</v>
      </c>
      <c r="I360" s="16" t="s">
        <v>1230</v>
      </c>
      <c r="J360" s="16" t="s">
        <v>2886</v>
      </c>
      <c r="K360" s="16" t="s">
        <v>2887</v>
      </c>
      <c r="L360" s="16" t="s">
        <v>2888</v>
      </c>
      <c r="M360" s="11" t="s">
        <v>2889</v>
      </c>
      <c r="N360" s="8"/>
    </row>
    <row r="361" spans="1:14" x14ac:dyDescent="0.25">
      <c r="A361" s="7">
        <v>360</v>
      </c>
      <c r="B361" s="8">
        <v>20140607</v>
      </c>
      <c r="C361" s="8" t="s">
        <v>2552</v>
      </c>
      <c r="D361" s="9" t="s">
        <v>2553</v>
      </c>
      <c r="E361" s="8" t="s">
        <v>920</v>
      </c>
      <c r="F361" s="8" t="s">
        <v>2554</v>
      </c>
      <c r="G361" s="8" t="s">
        <v>1351</v>
      </c>
      <c r="H361" s="8">
        <v>972152684</v>
      </c>
      <c r="I361" s="8" t="s">
        <v>89</v>
      </c>
      <c r="J361" s="8" t="s">
        <v>2121</v>
      </c>
      <c r="K361" s="8" t="s">
        <v>1365</v>
      </c>
      <c r="L361" s="8" t="s">
        <v>2555</v>
      </c>
      <c r="M361" s="11" t="s">
        <v>2556</v>
      </c>
      <c r="N361" s="8" t="s">
        <v>156</v>
      </c>
    </row>
    <row r="362" spans="1:14" x14ac:dyDescent="0.25">
      <c r="A362" s="12">
        <v>361</v>
      </c>
      <c r="B362" s="8">
        <v>20140608</v>
      </c>
      <c r="C362" s="8" t="s">
        <v>2585</v>
      </c>
      <c r="D362" s="9" t="s">
        <v>2391</v>
      </c>
      <c r="E362" s="8" t="s">
        <v>2586</v>
      </c>
      <c r="F362" s="8" t="s">
        <v>2587</v>
      </c>
      <c r="G362" s="8" t="s">
        <v>548</v>
      </c>
      <c r="H362" s="8" t="s">
        <v>2588</v>
      </c>
      <c r="I362" s="8" t="s">
        <v>2589</v>
      </c>
      <c r="J362" s="8" t="s">
        <v>2590</v>
      </c>
      <c r="K362" s="8" t="s">
        <v>2591</v>
      </c>
      <c r="L362" s="8" t="s">
        <v>2592</v>
      </c>
      <c r="M362" s="11" t="s">
        <v>2593</v>
      </c>
      <c r="N362" s="8" t="s">
        <v>80</v>
      </c>
    </row>
    <row r="363" spans="1:14" x14ac:dyDescent="0.25">
      <c r="A363" s="7">
        <v>362</v>
      </c>
      <c r="B363" s="8">
        <v>20140609</v>
      </c>
      <c r="C363" s="8" t="s">
        <v>2614</v>
      </c>
      <c r="D363" s="9" t="s">
        <v>2615</v>
      </c>
      <c r="E363" s="8" t="s">
        <v>1885</v>
      </c>
      <c r="F363" s="8" t="s">
        <v>2616</v>
      </c>
      <c r="G363" s="8" t="s">
        <v>139</v>
      </c>
      <c r="H363" s="8" t="s">
        <v>1575</v>
      </c>
      <c r="I363" s="8" t="s">
        <v>32</v>
      </c>
      <c r="J363" s="8" t="s">
        <v>66</v>
      </c>
      <c r="K363" s="8" t="s">
        <v>2617</v>
      </c>
      <c r="L363" s="8" t="s">
        <v>2618</v>
      </c>
      <c r="M363" s="11" t="s">
        <v>2619</v>
      </c>
      <c r="N363" s="8" t="s">
        <v>80</v>
      </c>
    </row>
    <row r="364" spans="1:14" x14ac:dyDescent="0.25">
      <c r="A364" s="12">
        <v>363</v>
      </c>
      <c r="B364" s="8">
        <v>20140609</v>
      </c>
      <c r="C364" s="8" t="s">
        <v>2620</v>
      </c>
      <c r="D364" s="9" t="s">
        <v>2621</v>
      </c>
      <c r="E364" s="8" t="s">
        <v>2622</v>
      </c>
      <c r="F364" s="8" t="s">
        <v>2623</v>
      </c>
      <c r="G364" s="8" t="s">
        <v>139</v>
      </c>
      <c r="H364" s="8" t="s">
        <v>2624</v>
      </c>
      <c r="I364" s="8" t="s">
        <v>320</v>
      </c>
      <c r="J364" s="8" t="s">
        <v>2625</v>
      </c>
      <c r="K364" s="13"/>
      <c r="L364" s="8" t="s">
        <v>2626</v>
      </c>
      <c r="M364" s="11" t="s">
        <v>2627</v>
      </c>
      <c r="N364" s="8"/>
    </row>
    <row r="365" spans="1:14" x14ac:dyDescent="0.25">
      <c r="A365" s="7">
        <v>364</v>
      </c>
      <c r="B365" s="8">
        <v>20140609</v>
      </c>
      <c r="C365" s="8" t="s">
        <v>2628</v>
      </c>
      <c r="D365" s="9" t="s">
        <v>1582</v>
      </c>
      <c r="E365" s="8" t="s">
        <v>1583</v>
      </c>
      <c r="F365" s="8" t="s">
        <v>1584</v>
      </c>
      <c r="G365" s="8" t="s">
        <v>139</v>
      </c>
      <c r="H365" s="8" t="s">
        <v>1585</v>
      </c>
      <c r="I365" s="8" t="s">
        <v>913</v>
      </c>
      <c r="J365" s="8" t="s">
        <v>2629</v>
      </c>
      <c r="K365" s="8" t="s">
        <v>1857</v>
      </c>
      <c r="L365" s="8" t="s">
        <v>2630</v>
      </c>
      <c r="M365" s="11" t="s">
        <v>2631</v>
      </c>
      <c r="N365" s="8"/>
    </row>
    <row r="366" spans="1:14" x14ac:dyDescent="0.25">
      <c r="A366" s="12">
        <v>365</v>
      </c>
      <c r="B366" s="8">
        <v>20140609</v>
      </c>
      <c r="C366" s="8" t="s">
        <v>2632</v>
      </c>
      <c r="D366" s="9" t="s">
        <v>2633</v>
      </c>
      <c r="E366" s="8" t="s">
        <v>844</v>
      </c>
      <c r="F366" s="8" t="s">
        <v>2634</v>
      </c>
      <c r="G366" s="8" t="s">
        <v>139</v>
      </c>
      <c r="H366" s="8" t="s">
        <v>2635</v>
      </c>
      <c r="I366" s="8" t="s">
        <v>2636</v>
      </c>
      <c r="J366" s="8" t="s">
        <v>2637</v>
      </c>
      <c r="K366" s="8" t="s">
        <v>2638</v>
      </c>
      <c r="L366" s="8" t="s">
        <v>2639</v>
      </c>
      <c r="M366" s="11" t="s">
        <v>2640</v>
      </c>
      <c r="N366" s="8"/>
    </row>
    <row r="367" spans="1:14" x14ac:dyDescent="0.25">
      <c r="A367" s="7">
        <v>366</v>
      </c>
      <c r="B367" s="8">
        <v>20140611</v>
      </c>
      <c r="C367" s="8" t="s">
        <v>2645</v>
      </c>
      <c r="D367" s="9" t="s">
        <v>2646</v>
      </c>
      <c r="E367" s="8" t="s">
        <v>2647</v>
      </c>
      <c r="F367" s="8" t="s">
        <v>2648</v>
      </c>
      <c r="G367" s="8" t="s">
        <v>175</v>
      </c>
      <c r="H367" s="8">
        <v>919584751594</v>
      </c>
      <c r="I367" s="8" t="s">
        <v>385</v>
      </c>
      <c r="J367" s="8" t="s">
        <v>362</v>
      </c>
      <c r="K367" s="13"/>
      <c r="L367" s="8" t="s">
        <v>2649</v>
      </c>
      <c r="M367" s="11" t="s">
        <v>2659</v>
      </c>
      <c r="N367" s="8"/>
    </row>
    <row r="368" spans="1:14" x14ac:dyDescent="0.25">
      <c r="A368" s="12">
        <v>367</v>
      </c>
      <c r="B368" s="8">
        <v>20140611</v>
      </c>
      <c r="C368" s="8" t="s">
        <v>2650</v>
      </c>
      <c r="D368" s="9" t="s">
        <v>2651</v>
      </c>
      <c r="E368" s="8" t="s">
        <v>2586</v>
      </c>
      <c r="F368" s="8" t="s">
        <v>2652</v>
      </c>
      <c r="G368" s="8" t="s">
        <v>548</v>
      </c>
      <c r="H368" s="8" t="s">
        <v>2653</v>
      </c>
      <c r="I368" s="8" t="s">
        <v>2654</v>
      </c>
      <c r="J368" s="8" t="s">
        <v>2655</v>
      </c>
      <c r="K368" s="8" t="s">
        <v>2656</v>
      </c>
      <c r="L368" s="8" t="s">
        <v>2657</v>
      </c>
      <c r="M368" s="11" t="s">
        <v>2658</v>
      </c>
      <c r="N368" s="8" t="s">
        <v>80</v>
      </c>
    </row>
    <row r="369" spans="1:14" x14ac:dyDescent="0.25">
      <c r="A369" s="7">
        <v>368</v>
      </c>
      <c r="B369" s="8">
        <v>20140611</v>
      </c>
      <c r="C369" s="8" t="s">
        <v>2650</v>
      </c>
      <c r="D369" s="9" t="s">
        <v>2651</v>
      </c>
      <c r="E369" s="8" t="s">
        <v>2586</v>
      </c>
      <c r="F369" s="8" t="s">
        <v>2652</v>
      </c>
      <c r="G369" s="8" t="s">
        <v>548</v>
      </c>
      <c r="H369" s="8" t="s">
        <v>2653</v>
      </c>
      <c r="I369" s="8" t="s">
        <v>2660</v>
      </c>
      <c r="J369" s="8" t="s">
        <v>2661</v>
      </c>
      <c r="K369" s="8" t="s">
        <v>2662</v>
      </c>
      <c r="L369" s="8" t="s">
        <v>2663</v>
      </c>
      <c r="M369" s="11" t="s">
        <v>2664</v>
      </c>
      <c r="N369" s="8" t="s">
        <v>80</v>
      </c>
    </row>
    <row r="370" spans="1:14" x14ac:dyDescent="0.25">
      <c r="A370" s="12">
        <v>369</v>
      </c>
      <c r="B370" s="8">
        <v>20140611</v>
      </c>
      <c r="C370" s="8" t="s">
        <v>2665</v>
      </c>
      <c r="D370" s="9" t="s">
        <v>2646</v>
      </c>
      <c r="E370" s="8" t="s">
        <v>2647</v>
      </c>
      <c r="F370" s="8" t="s">
        <v>2648</v>
      </c>
      <c r="G370" s="8" t="s">
        <v>175</v>
      </c>
      <c r="H370" s="8">
        <v>919584751594</v>
      </c>
      <c r="I370" s="8" t="s">
        <v>385</v>
      </c>
      <c r="J370" s="8" t="s">
        <v>362</v>
      </c>
      <c r="K370" s="13"/>
      <c r="L370" s="8" t="s">
        <v>2666</v>
      </c>
      <c r="M370" s="11" t="s">
        <v>2667</v>
      </c>
      <c r="N370" s="8"/>
    </row>
    <row r="371" spans="1:14" x14ac:dyDescent="0.25">
      <c r="A371" s="7">
        <v>370</v>
      </c>
      <c r="B371" s="8"/>
      <c r="C371" s="8" t="s">
        <v>867</v>
      </c>
      <c r="D371" s="8" t="s">
        <v>868</v>
      </c>
      <c r="E371" s="8" t="s">
        <v>869</v>
      </c>
      <c r="F371" s="8" t="s">
        <v>870</v>
      </c>
      <c r="G371" s="8" t="s">
        <v>1496</v>
      </c>
      <c r="H371" s="10" t="s">
        <v>871</v>
      </c>
      <c r="I371" s="8" t="s">
        <v>301</v>
      </c>
      <c r="J371" s="8" t="s">
        <v>2678</v>
      </c>
      <c r="K371" s="13"/>
      <c r="L371" s="8" t="s">
        <v>866</v>
      </c>
      <c r="M371" s="11" t="s">
        <v>1476</v>
      </c>
      <c r="N371" s="8" t="s">
        <v>80</v>
      </c>
    </row>
    <row r="372" spans="1:14" x14ac:dyDescent="0.25">
      <c r="A372" s="12">
        <v>371</v>
      </c>
      <c r="B372" s="8"/>
      <c r="C372" s="8" t="s">
        <v>872</v>
      </c>
      <c r="D372" s="8" t="s">
        <v>873</v>
      </c>
      <c r="E372" s="8" t="s">
        <v>869</v>
      </c>
      <c r="F372" s="8" t="s">
        <v>870</v>
      </c>
      <c r="G372" s="8" t="s">
        <v>1496</v>
      </c>
      <c r="H372" s="10" t="s">
        <v>871</v>
      </c>
      <c r="I372" s="8" t="s">
        <v>32</v>
      </c>
      <c r="J372" s="8" t="s">
        <v>66</v>
      </c>
      <c r="K372" s="13"/>
      <c r="L372" s="8" t="s">
        <v>874</v>
      </c>
      <c r="M372" s="11" t="s">
        <v>1477</v>
      </c>
      <c r="N372" s="8" t="s">
        <v>80</v>
      </c>
    </row>
    <row r="373" spans="1:14" x14ac:dyDescent="0.25">
      <c r="A373" s="7">
        <v>372</v>
      </c>
      <c r="B373" s="8"/>
      <c r="C373" s="8" t="s">
        <v>1464</v>
      </c>
      <c r="D373" s="8" t="s">
        <v>1465</v>
      </c>
      <c r="E373" s="8" t="s">
        <v>1466</v>
      </c>
      <c r="F373" s="8" t="s">
        <v>1467</v>
      </c>
      <c r="G373" s="8" t="s">
        <v>1468</v>
      </c>
      <c r="H373" s="10" t="s">
        <v>1469</v>
      </c>
      <c r="I373" s="8" t="s">
        <v>32</v>
      </c>
      <c r="J373" s="13" t="s">
        <v>253</v>
      </c>
      <c r="K373" s="13"/>
      <c r="L373" s="8" t="s">
        <v>1470</v>
      </c>
      <c r="M373" s="11" t="s">
        <v>1471</v>
      </c>
      <c r="N373" s="8" t="s">
        <v>80</v>
      </c>
    </row>
    <row r="374" spans="1:14" x14ac:dyDescent="0.25">
      <c r="A374" s="12">
        <v>373</v>
      </c>
      <c r="B374" s="8"/>
      <c r="C374" s="8" t="s">
        <v>1472</v>
      </c>
      <c r="D374" s="8" t="s">
        <v>1473</v>
      </c>
      <c r="E374" s="8" t="s">
        <v>1466</v>
      </c>
      <c r="F374" s="8" t="s">
        <v>1467</v>
      </c>
      <c r="G374" s="8" t="s">
        <v>1468</v>
      </c>
      <c r="H374" s="10" t="s">
        <v>1469</v>
      </c>
      <c r="I374" s="8" t="s">
        <v>32</v>
      </c>
      <c r="J374" s="13" t="s">
        <v>253</v>
      </c>
      <c r="K374" s="13"/>
      <c r="L374" s="8" t="s">
        <v>1474</v>
      </c>
      <c r="M374" s="11" t="s">
        <v>1475</v>
      </c>
      <c r="N374" s="8" t="s">
        <v>80</v>
      </c>
    </row>
    <row r="375" spans="1:14" x14ac:dyDescent="0.25">
      <c r="A375" s="7">
        <v>374</v>
      </c>
      <c r="B375" s="8"/>
      <c r="C375" s="8" t="s">
        <v>1478</v>
      </c>
      <c r="D375" s="9" t="s">
        <v>1479</v>
      </c>
      <c r="E375" s="8" t="s">
        <v>1480</v>
      </c>
      <c r="F375" s="8" t="s">
        <v>1481</v>
      </c>
      <c r="G375" s="8" t="s">
        <v>1351</v>
      </c>
      <c r="H375" s="10" t="s">
        <v>1482</v>
      </c>
      <c r="I375" s="8" t="s">
        <v>32</v>
      </c>
      <c r="J375" s="13" t="s">
        <v>12</v>
      </c>
      <c r="K375" s="13"/>
      <c r="L375" s="8" t="s">
        <v>1483</v>
      </c>
      <c r="M375" s="11" t="s">
        <v>1484</v>
      </c>
      <c r="N375" s="8" t="s">
        <v>156</v>
      </c>
    </row>
    <row r="376" spans="1:14" x14ac:dyDescent="0.25">
      <c r="A376" s="12">
        <v>375</v>
      </c>
      <c r="B376" s="8"/>
      <c r="C376" s="8" t="s">
        <v>1485</v>
      </c>
      <c r="D376" s="8" t="s">
        <v>1486</v>
      </c>
      <c r="E376" s="8" t="s">
        <v>1487</v>
      </c>
      <c r="F376" s="8" t="s">
        <v>1488</v>
      </c>
      <c r="G376" s="8" t="s">
        <v>220</v>
      </c>
      <c r="H376" s="10" t="s">
        <v>1489</v>
      </c>
      <c r="I376" s="13"/>
      <c r="J376" s="13"/>
      <c r="K376" s="13"/>
      <c r="L376" s="8" t="s">
        <v>1490</v>
      </c>
      <c r="M376" s="11" t="s">
        <v>1491</v>
      </c>
      <c r="N376" s="8"/>
    </row>
    <row r="377" spans="1:14" x14ac:dyDescent="0.25">
      <c r="A377" s="7">
        <v>376</v>
      </c>
      <c r="B377" s="8"/>
      <c r="C377" s="8" t="s">
        <v>1527</v>
      </c>
      <c r="D377" s="8" t="s">
        <v>1526</v>
      </c>
      <c r="E377" s="8" t="s">
        <v>506</v>
      </c>
      <c r="F377" s="8" t="s">
        <v>1528</v>
      </c>
      <c r="G377" s="8" t="s">
        <v>76</v>
      </c>
      <c r="H377" s="10">
        <v>862715827188114</v>
      </c>
      <c r="I377" s="8" t="s">
        <v>89</v>
      </c>
      <c r="J377" s="13"/>
      <c r="K377" s="13"/>
      <c r="L377" s="8" t="s">
        <v>1525</v>
      </c>
      <c r="M377" s="11" t="s">
        <v>2907</v>
      </c>
      <c r="N377" s="8" t="s">
        <v>80</v>
      </c>
    </row>
    <row r="378" spans="1:14" x14ac:dyDescent="0.25">
      <c r="A378" s="12">
        <v>377</v>
      </c>
      <c r="B378" s="8">
        <v>20140528</v>
      </c>
      <c r="C378" s="8" t="s">
        <v>2893</v>
      </c>
      <c r="D378" s="9" t="s">
        <v>1602</v>
      </c>
      <c r="E378" s="8" t="s">
        <v>1603</v>
      </c>
      <c r="F378" s="8" t="s">
        <v>1604</v>
      </c>
      <c r="G378" s="8" t="s">
        <v>76</v>
      </c>
      <c r="H378" s="10" t="s">
        <v>1605</v>
      </c>
      <c r="I378" s="8" t="s">
        <v>540</v>
      </c>
      <c r="J378" s="13"/>
      <c r="K378" s="13"/>
      <c r="L378" s="8" t="s">
        <v>1606</v>
      </c>
      <c r="M378" s="11" t="s">
        <v>1607</v>
      </c>
      <c r="N378" s="8" t="s">
        <v>80</v>
      </c>
    </row>
    <row r="379" spans="1:14" x14ac:dyDescent="0.25">
      <c r="A379" s="7">
        <v>378</v>
      </c>
      <c r="B379" s="8">
        <v>20140529</v>
      </c>
      <c r="C379" s="8" t="s">
        <v>1751</v>
      </c>
      <c r="D379" s="8" t="s">
        <v>1752</v>
      </c>
      <c r="E379" s="8" t="s">
        <v>1753</v>
      </c>
      <c r="F379" s="8" t="s">
        <v>1754</v>
      </c>
      <c r="G379" s="8" t="s">
        <v>21</v>
      </c>
      <c r="H379" s="10"/>
      <c r="I379" s="13"/>
      <c r="J379" s="13"/>
      <c r="K379" s="13"/>
      <c r="L379" s="8" t="s">
        <v>1755</v>
      </c>
      <c r="M379" s="11" t="s">
        <v>1756</v>
      </c>
      <c r="N379" s="8"/>
    </row>
    <row r="380" spans="1:14" x14ac:dyDescent="0.25">
      <c r="A380" s="12">
        <v>379</v>
      </c>
      <c r="B380" s="8"/>
      <c r="C380" s="8" t="s">
        <v>2891</v>
      </c>
      <c r="D380" s="9" t="s">
        <v>1897</v>
      </c>
      <c r="E380" s="8" t="s">
        <v>2680</v>
      </c>
      <c r="F380" s="8" t="s">
        <v>1895</v>
      </c>
      <c r="G380" s="8" t="s">
        <v>1046</v>
      </c>
      <c r="H380" s="10" t="s">
        <v>1896</v>
      </c>
      <c r="I380" s="8" t="s">
        <v>1893</v>
      </c>
      <c r="J380" s="13"/>
      <c r="K380" s="13"/>
      <c r="L380" s="8" t="s">
        <v>1894</v>
      </c>
      <c r="M380" s="11" t="s">
        <v>1898</v>
      </c>
      <c r="N380" s="8" t="s">
        <v>80</v>
      </c>
    </row>
    <row r="381" spans="1:14" x14ac:dyDescent="0.25">
      <c r="A381" s="7">
        <v>380</v>
      </c>
      <c r="B381" s="8">
        <v>20140601</v>
      </c>
      <c r="C381" s="8" t="s">
        <v>2339</v>
      </c>
      <c r="D381" s="8" t="s">
        <v>2343</v>
      </c>
      <c r="E381" s="8" t="s">
        <v>2340</v>
      </c>
      <c r="F381" s="8" t="s">
        <v>2341</v>
      </c>
      <c r="G381" s="8" t="s">
        <v>1186</v>
      </c>
      <c r="H381" s="8" t="s">
        <v>2342</v>
      </c>
      <c r="I381" s="13"/>
      <c r="J381" s="13"/>
      <c r="K381" s="13"/>
      <c r="L381" s="8" t="s">
        <v>2338</v>
      </c>
      <c r="M381" s="11" t="s">
        <v>2371</v>
      </c>
      <c r="N381" s="8"/>
    </row>
    <row r="382" spans="1:14" x14ac:dyDescent="0.25">
      <c r="A382" s="12">
        <v>381</v>
      </c>
      <c r="B382" s="8">
        <v>20140601</v>
      </c>
      <c r="C382" s="8" t="s">
        <v>2289</v>
      </c>
      <c r="D382" s="8" t="s">
        <v>2290</v>
      </c>
      <c r="E382" s="8" t="s">
        <v>2398</v>
      </c>
      <c r="F382" s="8" t="s">
        <v>2399</v>
      </c>
      <c r="G382" s="8" t="s">
        <v>175</v>
      </c>
      <c r="H382" s="10"/>
      <c r="I382" s="8" t="s">
        <v>10</v>
      </c>
      <c r="J382" s="8" t="s">
        <v>177</v>
      </c>
      <c r="K382" s="8" t="s">
        <v>177</v>
      </c>
      <c r="L382" s="8" t="s">
        <v>2400</v>
      </c>
      <c r="M382" s="11" t="s">
        <v>2443</v>
      </c>
      <c r="N382" s="8"/>
    </row>
    <row r="383" spans="1:14" x14ac:dyDescent="0.25">
      <c r="A383" s="7">
        <v>382</v>
      </c>
      <c r="B383" s="8">
        <v>20140522</v>
      </c>
      <c r="C383" s="8" t="s">
        <v>2440</v>
      </c>
      <c r="D383" s="8" t="s">
        <v>2441</v>
      </c>
      <c r="E383" s="8"/>
      <c r="F383" s="8"/>
      <c r="G383" s="8" t="s">
        <v>76</v>
      </c>
      <c r="H383" s="10"/>
      <c r="I383" s="13"/>
      <c r="J383" s="13"/>
      <c r="K383" s="13"/>
      <c r="L383" s="8" t="s">
        <v>2679</v>
      </c>
      <c r="M383" s="11" t="s">
        <v>2442</v>
      </c>
      <c r="N383" s="8"/>
    </row>
    <row r="384" spans="1:14" x14ac:dyDescent="0.25">
      <c r="A384" s="12">
        <v>383</v>
      </c>
      <c r="B384" s="8">
        <v>20140525</v>
      </c>
      <c r="C384" s="8" t="s">
        <v>2444</v>
      </c>
      <c r="D384" s="8" t="s">
        <v>1526</v>
      </c>
      <c r="E384" s="8" t="s">
        <v>2445</v>
      </c>
      <c r="F384" s="8" t="s">
        <v>2446</v>
      </c>
      <c r="G384" s="8" t="s">
        <v>76</v>
      </c>
      <c r="H384" s="8">
        <v>862715827188114</v>
      </c>
      <c r="I384" s="8" t="s">
        <v>89</v>
      </c>
      <c r="J384" s="13"/>
      <c r="K384" s="13"/>
      <c r="L384" s="8" t="s">
        <v>1525</v>
      </c>
      <c r="M384" s="11" t="s">
        <v>2447</v>
      </c>
      <c r="N384" s="8" t="s">
        <v>80</v>
      </c>
    </row>
    <row r="385" spans="1:14" x14ac:dyDescent="0.25">
      <c r="A385" s="7">
        <v>384</v>
      </c>
      <c r="B385" s="8">
        <v>20140531</v>
      </c>
      <c r="C385" s="8" t="s">
        <v>2448</v>
      </c>
      <c r="D385" s="8" t="s">
        <v>2449</v>
      </c>
      <c r="E385" s="8" t="s">
        <v>2451</v>
      </c>
      <c r="F385" s="8"/>
      <c r="G385" s="8" t="s">
        <v>1351</v>
      </c>
      <c r="H385" s="8" t="s">
        <v>2452</v>
      </c>
      <c r="I385" s="8" t="s">
        <v>32</v>
      </c>
      <c r="J385" s="8" t="s">
        <v>177</v>
      </c>
      <c r="K385" s="13"/>
      <c r="L385" s="8" t="s">
        <v>2450</v>
      </c>
      <c r="M385" s="11" t="s">
        <v>2453</v>
      </c>
      <c r="N385" s="8" t="s">
        <v>156</v>
      </c>
    </row>
    <row r="386" spans="1:14" x14ac:dyDescent="0.25">
      <c r="A386" s="12">
        <v>385</v>
      </c>
      <c r="B386" s="8">
        <v>20140531</v>
      </c>
      <c r="C386" s="8" t="s">
        <v>2448</v>
      </c>
      <c r="D386" s="8" t="s">
        <v>2449</v>
      </c>
      <c r="E386" s="8" t="s">
        <v>2451</v>
      </c>
      <c r="F386" s="8"/>
      <c r="G386" s="8" t="s">
        <v>1351</v>
      </c>
      <c r="H386" s="8" t="s">
        <v>2452</v>
      </c>
      <c r="I386" s="8" t="s">
        <v>2681</v>
      </c>
      <c r="J386" s="13"/>
      <c r="K386" s="13"/>
      <c r="L386" s="8" t="s">
        <v>2454</v>
      </c>
      <c r="M386" s="11" t="s">
        <v>2455</v>
      </c>
      <c r="N386" s="8" t="s">
        <v>156</v>
      </c>
    </row>
    <row r="387" spans="1:14" s="4" customFormat="1" x14ac:dyDescent="0.25">
      <c r="A387" s="27">
        <v>386</v>
      </c>
      <c r="B387" s="8">
        <v>20140531</v>
      </c>
      <c r="C387" s="8" t="s">
        <v>2457</v>
      </c>
      <c r="D387" s="8" t="s">
        <v>2456</v>
      </c>
      <c r="E387" s="8" t="s">
        <v>2459</v>
      </c>
      <c r="F387" s="8" t="s">
        <v>2458</v>
      </c>
      <c r="G387" s="8" t="s">
        <v>7</v>
      </c>
      <c r="H387" s="10">
        <v>60167829706</v>
      </c>
      <c r="I387" s="8"/>
      <c r="J387" s="8"/>
      <c r="K387" s="8"/>
      <c r="L387" s="8" t="s">
        <v>2460</v>
      </c>
      <c r="M387" s="11" t="s">
        <v>2461</v>
      </c>
      <c r="N387" s="8"/>
    </row>
    <row r="388" spans="1:14" x14ac:dyDescent="0.25">
      <c r="A388" s="12">
        <v>387</v>
      </c>
      <c r="B388" s="8">
        <v>20140531</v>
      </c>
      <c r="C388" s="8" t="s">
        <v>2894</v>
      </c>
      <c r="D388" s="8" t="s">
        <v>2462</v>
      </c>
      <c r="E388" s="8" t="s">
        <v>2463</v>
      </c>
      <c r="F388" s="8" t="s">
        <v>2464</v>
      </c>
      <c r="G388" s="8" t="s">
        <v>548</v>
      </c>
      <c r="H388" s="8" t="s">
        <v>2465</v>
      </c>
      <c r="I388" s="8" t="s">
        <v>2467</v>
      </c>
      <c r="J388" s="13"/>
      <c r="K388" s="13"/>
      <c r="L388" s="8" t="s">
        <v>2466</v>
      </c>
      <c r="M388" s="11" t="s">
        <v>2468</v>
      </c>
      <c r="N388" s="8" t="s">
        <v>80</v>
      </c>
    </row>
    <row r="389" spans="1:14" x14ac:dyDescent="0.25">
      <c r="A389" s="7">
        <v>388</v>
      </c>
      <c r="B389" s="8">
        <v>20140531</v>
      </c>
      <c r="C389" s="8" t="s">
        <v>2895</v>
      </c>
      <c r="D389" s="8" t="s">
        <v>2469</v>
      </c>
      <c r="E389" s="8"/>
      <c r="F389" s="8" t="s">
        <v>2470</v>
      </c>
      <c r="G389" s="8" t="s">
        <v>539</v>
      </c>
      <c r="H389" s="10"/>
      <c r="I389" s="8" t="s">
        <v>2471</v>
      </c>
      <c r="J389" s="13"/>
      <c r="K389" s="8" t="s">
        <v>2472</v>
      </c>
      <c r="L389" s="8" t="s">
        <v>2473</v>
      </c>
      <c r="M389" s="11" t="s">
        <v>2474</v>
      </c>
      <c r="N389" s="8" t="s">
        <v>80</v>
      </c>
    </row>
    <row r="390" spans="1:14" x14ac:dyDescent="0.25">
      <c r="A390" s="12">
        <v>389</v>
      </c>
      <c r="B390" s="8">
        <v>20140531</v>
      </c>
      <c r="C390" s="8" t="s">
        <v>2895</v>
      </c>
      <c r="D390" s="8" t="s">
        <v>2469</v>
      </c>
      <c r="E390" s="8"/>
      <c r="F390" s="8" t="s">
        <v>2470</v>
      </c>
      <c r="G390" s="8" t="s">
        <v>539</v>
      </c>
      <c r="H390" s="10"/>
      <c r="I390" s="8" t="s">
        <v>2471</v>
      </c>
      <c r="J390" s="13"/>
      <c r="K390" s="8" t="s">
        <v>2475</v>
      </c>
      <c r="L390" s="8" t="s">
        <v>2476</v>
      </c>
      <c r="M390" s="11" t="s">
        <v>2477</v>
      </c>
      <c r="N390" s="8" t="s">
        <v>80</v>
      </c>
    </row>
    <row r="391" spans="1:14" s="4" customFormat="1" x14ac:dyDescent="0.25">
      <c r="A391" s="27">
        <v>390</v>
      </c>
      <c r="B391" s="8">
        <v>20140531</v>
      </c>
      <c r="C391" s="8" t="s">
        <v>2892</v>
      </c>
      <c r="D391" s="8" t="s">
        <v>2478</v>
      </c>
      <c r="E391" s="8" t="s">
        <v>1998</v>
      </c>
      <c r="F391" s="8" t="s">
        <v>2481</v>
      </c>
      <c r="G391" s="8" t="s">
        <v>548</v>
      </c>
      <c r="H391" s="10" t="s">
        <v>2482</v>
      </c>
      <c r="I391" s="8" t="s">
        <v>2479</v>
      </c>
      <c r="J391" s="8"/>
      <c r="K391" s="8"/>
      <c r="L391" s="8" t="s">
        <v>2480</v>
      </c>
      <c r="M391" s="11" t="s">
        <v>2483</v>
      </c>
      <c r="N391" s="8" t="s">
        <v>80</v>
      </c>
    </row>
    <row r="392" spans="1:14" ht="20.25" customHeight="1" x14ac:dyDescent="0.25">
      <c r="A392" s="12">
        <v>391</v>
      </c>
      <c r="B392" s="8">
        <v>20140531</v>
      </c>
      <c r="C392" s="8" t="s">
        <v>2486</v>
      </c>
      <c r="D392" s="9" t="s">
        <v>2489</v>
      </c>
      <c r="E392" s="8" t="s">
        <v>2487</v>
      </c>
      <c r="F392" s="8" t="s">
        <v>2488</v>
      </c>
      <c r="G392" s="8" t="s">
        <v>175</v>
      </c>
      <c r="H392" s="10"/>
      <c r="I392" s="13"/>
      <c r="J392" s="13"/>
      <c r="K392" s="13"/>
      <c r="L392" s="8" t="s">
        <v>2485</v>
      </c>
      <c r="M392" s="11" t="s">
        <v>2490</v>
      </c>
      <c r="N392" s="8"/>
    </row>
    <row r="393" spans="1:14" x14ac:dyDescent="0.25">
      <c r="A393" s="7">
        <v>392</v>
      </c>
      <c r="B393" s="8">
        <v>20140531</v>
      </c>
      <c r="C393" s="8" t="s">
        <v>2491</v>
      </c>
      <c r="D393" s="9" t="s">
        <v>2492</v>
      </c>
      <c r="E393" s="8" t="s">
        <v>2358</v>
      </c>
      <c r="F393" s="8" t="s">
        <v>2494</v>
      </c>
      <c r="G393" s="8" t="s">
        <v>220</v>
      </c>
      <c r="H393" s="8" t="s">
        <v>2493</v>
      </c>
      <c r="I393" s="8" t="s">
        <v>227</v>
      </c>
      <c r="J393" s="8" t="s">
        <v>362</v>
      </c>
      <c r="K393" s="13"/>
      <c r="L393" s="8" t="s">
        <v>2495</v>
      </c>
      <c r="M393" s="11" t="s">
        <v>2496</v>
      </c>
      <c r="N393" s="8" t="s">
        <v>80</v>
      </c>
    </row>
    <row r="394" spans="1:14" s="4" customFormat="1" x14ac:dyDescent="0.25">
      <c r="A394" s="27">
        <v>393</v>
      </c>
      <c r="B394" s="8">
        <v>20140601</v>
      </c>
      <c r="C394" s="8" t="s">
        <v>2497</v>
      </c>
      <c r="D394" s="9" t="s">
        <v>2498</v>
      </c>
      <c r="E394" s="8" t="s">
        <v>2499</v>
      </c>
      <c r="F394" s="8" t="s">
        <v>2500</v>
      </c>
      <c r="G394" s="8" t="s">
        <v>935</v>
      </c>
      <c r="H394" s="8" t="s">
        <v>2676</v>
      </c>
      <c r="I394" s="8" t="s">
        <v>2501</v>
      </c>
      <c r="J394" s="8"/>
      <c r="K394" s="8"/>
      <c r="L394" s="8" t="s">
        <v>2502</v>
      </c>
      <c r="M394" s="11" t="s">
        <v>2503</v>
      </c>
      <c r="N394" s="8" t="s">
        <v>80</v>
      </c>
    </row>
    <row r="395" spans="1:14" ht="18.75" customHeight="1" x14ac:dyDescent="0.25">
      <c r="A395" s="7">
        <v>394</v>
      </c>
      <c r="B395" s="8">
        <v>20140601</v>
      </c>
      <c r="C395" s="8" t="s">
        <v>2506</v>
      </c>
      <c r="D395" s="8" t="s">
        <v>2505</v>
      </c>
      <c r="E395" s="8" t="s">
        <v>2507</v>
      </c>
      <c r="F395" s="8" t="s">
        <v>2508</v>
      </c>
      <c r="G395" s="8" t="s">
        <v>2509</v>
      </c>
      <c r="H395" s="10"/>
      <c r="I395" s="13"/>
      <c r="J395" s="13"/>
      <c r="K395" s="13"/>
      <c r="L395" s="8" t="s">
        <v>2504</v>
      </c>
      <c r="M395" s="11" t="s">
        <v>2510</v>
      </c>
      <c r="N395" s="8"/>
    </row>
    <row r="396" spans="1:14" x14ac:dyDescent="0.25">
      <c r="A396" s="12">
        <v>395</v>
      </c>
      <c r="B396" s="8">
        <v>20140514</v>
      </c>
      <c r="C396" s="8" t="s">
        <v>485</v>
      </c>
      <c r="D396" s="9" t="s">
        <v>486</v>
      </c>
      <c r="E396" s="8" t="s">
        <v>487</v>
      </c>
      <c r="F396" s="8" t="s">
        <v>488</v>
      </c>
      <c r="G396" s="8" t="s">
        <v>139</v>
      </c>
      <c r="H396" s="10" t="s">
        <v>489</v>
      </c>
      <c r="I396" s="8" t="s">
        <v>32</v>
      </c>
      <c r="J396" s="8" t="s">
        <v>108</v>
      </c>
      <c r="K396" s="13"/>
      <c r="L396" s="8" t="s">
        <v>490</v>
      </c>
      <c r="M396" s="11" t="s">
        <v>2523</v>
      </c>
      <c r="N396" s="8" t="s">
        <v>80</v>
      </c>
    </row>
    <row r="397" spans="1:14" x14ac:dyDescent="0.25">
      <c r="A397" s="7">
        <v>396</v>
      </c>
      <c r="B397" s="8">
        <v>20140514</v>
      </c>
      <c r="C397" s="8" t="s">
        <v>496</v>
      </c>
      <c r="D397" s="8" t="s">
        <v>497</v>
      </c>
      <c r="E397" s="8" t="s">
        <v>494</v>
      </c>
      <c r="F397" s="8" t="s">
        <v>492</v>
      </c>
      <c r="G397" s="8" t="s">
        <v>76</v>
      </c>
      <c r="H397" s="14" t="s">
        <v>493</v>
      </c>
      <c r="I397" s="8" t="s">
        <v>32</v>
      </c>
      <c r="J397" s="8" t="s">
        <v>108</v>
      </c>
      <c r="K397" s="13"/>
      <c r="L397" s="8" t="s">
        <v>491</v>
      </c>
      <c r="M397" s="11" t="s">
        <v>2524</v>
      </c>
      <c r="N397" s="8"/>
    </row>
    <row r="398" spans="1:14" s="4" customFormat="1" x14ac:dyDescent="0.25">
      <c r="A398" s="27">
        <v>397</v>
      </c>
      <c r="B398" s="8">
        <v>20140604</v>
      </c>
      <c r="C398" s="8" t="s">
        <v>2525</v>
      </c>
      <c r="D398" s="9" t="s">
        <v>2528</v>
      </c>
      <c r="E398" s="8" t="s">
        <v>2526</v>
      </c>
      <c r="F398" s="8" t="s">
        <v>2527</v>
      </c>
      <c r="G398" s="8" t="s">
        <v>2414</v>
      </c>
      <c r="H398" s="8" t="s">
        <v>2529</v>
      </c>
      <c r="I398" s="8" t="s">
        <v>2531</v>
      </c>
      <c r="J398" s="8"/>
      <c r="K398" s="8"/>
      <c r="L398" s="8" t="s">
        <v>2530</v>
      </c>
      <c r="M398" s="11" t="s">
        <v>2532</v>
      </c>
      <c r="N398" s="8" t="s">
        <v>80</v>
      </c>
    </row>
    <row r="399" spans="1:14" ht="19.5" customHeight="1" x14ac:dyDescent="0.25">
      <c r="A399" s="7">
        <v>398</v>
      </c>
      <c r="B399" s="8">
        <v>20140604</v>
      </c>
      <c r="C399" s="8" t="s">
        <v>2533</v>
      </c>
      <c r="D399" s="9" t="s">
        <v>2534</v>
      </c>
      <c r="E399" s="8" t="s">
        <v>2526</v>
      </c>
      <c r="F399" s="8" t="s">
        <v>2527</v>
      </c>
      <c r="G399" s="8" t="s">
        <v>2414</v>
      </c>
      <c r="H399" s="8">
        <v>46703699901</v>
      </c>
      <c r="I399" s="13" t="s">
        <v>2531</v>
      </c>
      <c r="J399" s="13"/>
      <c r="K399" s="13"/>
      <c r="L399" s="13" t="s">
        <v>2535</v>
      </c>
      <c r="M399" s="11" t="s">
        <v>2536</v>
      </c>
      <c r="N399" s="8" t="s">
        <v>80</v>
      </c>
    </row>
    <row r="400" spans="1:14" ht="21.75" customHeight="1" x14ac:dyDescent="0.25">
      <c r="A400" s="12">
        <v>399</v>
      </c>
      <c r="B400" s="8">
        <v>20140604</v>
      </c>
      <c r="C400" s="8" t="s">
        <v>2533</v>
      </c>
      <c r="D400" s="9" t="s">
        <v>2534</v>
      </c>
      <c r="E400" s="8" t="s">
        <v>2526</v>
      </c>
      <c r="F400" s="8" t="s">
        <v>2527</v>
      </c>
      <c r="G400" s="8" t="s">
        <v>2414</v>
      </c>
      <c r="H400" s="8">
        <v>46703699901</v>
      </c>
      <c r="I400" s="13" t="s">
        <v>2531</v>
      </c>
      <c r="J400" s="13"/>
      <c r="K400" s="13"/>
      <c r="L400" s="13" t="s">
        <v>2537</v>
      </c>
      <c r="M400" s="11" t="s">
        <v>2538</v>
      </c>
      <c r="N400" s="13" t="s">
        <v>80</v>
      </c>
    </row>
    <row r="401" spans="1:14" ht="16.5" customHeight="1" x14ac:dyDescent="0.25">
      <c r="A401" s="7">
        <v>400</v>
      </c>
      <c r="B401" s="8">
        <v>20140607</v>
      </c>
      <c r="C401" s="8" t="s">
        <v>2559</v>
      </c>
      <c r="D401" s="8" t="s">
        <v>2563</v>
      </c>
      <c r="E401" s="8" t="s">
        <v>2560</v>
      </c>
      <c r="F401" s="8" t="s">
        <v>2561</v>
      </c>
      <c r="G401" s="8" t="s">
        <v>21</v>
      </c>
      <c r="H401" s="8" t="s">
        <v>2562</v>
      </c>
      <c r="I401" s="8" t="s">
        <v>32</v>
      </c>
      <c r="J401" s="8" t="s">
        <v>2557</v>
      </c>
      <c r="K401" s="13"/>
      <c r="L401" s="8" t="s">
        <v>2558</v>
      </c>
      <c r="M401" s="11" t="s">
        <v>2564</v>
      </c>
      <c r="N401" s="8" t="s">
        <v>80</v>
      </c>
    </row>
    <row r="402" spans="1:14" x14ac:dyDescent="0.25">
      <c r="A402" s="12">
        <v>401</v>
      </c>
      <c r="B402" s="8">
        <v>20140606</v>
      </c>
      <c r="C402" s="8" t="s">
        <v>2566</v>
      </c>
      <c r="D402" s="8" t="s">
        <v>2571</v>
      </c>
      <c r="E402" s="8" t="s">
        <v>2568</v>
      </c>
      <c r="F402" s="8" t="s">
        <v>2569</v>
      </c>
      <c r="G402" s="8" t="s">
        <v>76</v>
      </c>
      <c r="H402" s="8" t="s">
        <v>2570</v>
      </c>
      <c r="I402" s="8" t="s">
        <v>2567</v>
      </c>
      <c r="J402" s="13"/>
      <c r="K402" s="13"/>
      <c r="L402" s="8" t="s">
        <v>2565</v>
      </c>
      <c r="M402" s="11" t="s">
        <v>2572</v>
      </c>
      <c r="N402" s="8" t="s">
        <v>80</v>
      </c>
    </row>
    <row r="403" spans="1:14" x14ac:dyDescent="0.25">
      <c r="A403" s="7">
        <v>402</v>
      </c>
      <c r="B403" s="8">
        <v>20140606</v>
      </c>
      <c r="C403" s="8" t="s">
        <v>2896</v>
      </c>
      <c r="D403" s="9" t="s">
        <v>2576</v>
      </c>
      <c r="E403" s="8" t="s">
        <v>2574</v>
      </c>
      <c r="F403" s="8" t="s">
        <v>2575</v>
      </c>
      <c r="G403" s="8" t="s">
        <v>1390</v>
      </c>
      <c r="H403" s="10"/>
      <c r="I403" s="13"/>
      <c r="J403" s="13"/>
      <c r="K403" s="13"/>
      <c r="L403" s="8" t="s">
        <v>2573</v>
      </c>
      <c r="M403" s="11" t="s">
        <v>2577</v>
      </c>
      <c r="N403" s="8"/>
    </row>
    <row r="404" spans="1:14" x14ac:dyDescent="0.25">
      <c r="A404" s="12">
        <v>403</v>
      </c>
      <c r="B404" s="8">
        <v>20140602</v>
      </c>
      <c r="C404" s="8" t="s">
        <v>2583</v>
      </c>
      <c r="D404" s="9" t="s">
        <v>2584</v>
      </c>
      <c r="E404" s="8" t="s">
        <v>2579</v>
      </c>
      <c r="F404" s="8" t="s">
        <v>2580</v>
      </c>
      <c r="G404" s="8" t="s">
        <v>2581</v>
      </c>
      <c r="H404" s="8" t="s">
        <v>2582</v>
      </c>
      <c r="I404" s="13"/>
      <c r="J404" s="13"/>
      <c r="K404" s="13"/>
      <c r="L404" s="8" t="s">
        <v>2578</v>
      </c>
      <c r="M404" s="11" t="s">
        <v>2605</v>
      </c>
      <c r="N404" s="8"/>
    </row>
    <row r="405" spans="1:14" x14ac:dyDescent="0.25">
      <c r="A405" s="7">
        <v>404</v>
      </c>
      <c r="B405" s="8">
        <v>20140531</v>
      </c>
      <c r="C405" s="8" t="s">
        <v>2595</v>
      </c>
      <c r="D405" s="8" t="s">
        <v>2598</v>
      </c>
      <c r="E405" s="8" t="s">
        <v>2596</v>
      </c>
      <c r="F405" s="8" t="s">
        <v>2597</v>
      </c>
      <c r="G405" s="8" t="s">
        <v>139</v>
      </c>
      <c r="H405" s="10"/>
      <c r="I405" s="13"/>
      <c r="J405" s="13"/>
      <c r="K405" s="13"/>
      <c r="L405" s="8" t="s">
        <v>2594</v>
      </c>
      <c r="M405" s="11" t="s">
        <v>2603</v>
      </c>
      <c r="N405" s="8"/>
    </row>
    <row r="406" spans="1:14" x14ac:dyDescent="0.25">
      <c r="A406" s="12">
        <v>405</v>
      </c>
      <c r="B406" s="8">
        <v>20140531</v>
      </c>
      <c r="C406" s="8" t="s">
        <v>2600</v>
      </c>
      <c r="D406" s="9" t="s">
        <v>2602</v>
      </c>
      <c r="E406" s="8" t="s">
        <v>2596</v>
      </c>
      <c r="F406" s="8" t="s">
        <v>2601</v>
      </c>
      <c r="G406" s="8" t="s">
        <v>139</v>
      </c>
      <c r="H406" s="9"/>
      <c r="I406" s="13"/>
      <c r="J406" s="13"/>
      <c r="K406" s="13"/>
      <c r="L406" s="8" t="s">
        <v>2599</v>
      </c>
      <c r="M406" s="11" t="s">
        <v>2604</v>
      </c>
      <c r="N406" s="8"/>
    </row>
    <row r="407" spans="1:14" x14ac:dyDescent="0.25">
      <c r="A407" s="7">
        <v>406</v>
      </c>
      <c r="B407" s="8">
        <v>20140609</v>
      </c>
      <c r="C407" s="8" t="s">
        <v>2612</v>
      </c>
      <c r="D407" s="8" t="s">
        <v>2609</v>
      </c>
      <c r="E407" s="8" t="s">
        <v>2606</v>
      </c>
      <c r="F407" s="8" t="s">
        <v>2607</v>
      </c>
      <c r="G407" s="8" t="s">
        <v>148</v>
      </c>
      <c r="H407" s="8" t="s">
        <v>2608</v>
      </c>
      <c r="I407" s="8" t="s">
        <v>2610</v>
      </c>
      <c r="J407" s="13"/>
      <c r="K407" s="13"/>
      <c r="L407" s="8" t="s">
        <v>2611</v>
      </c>
      <c r="M407" s="11" t="s">
        <v>2613</v>
      </c>
      <c r="N407" s="8" t="s">
        <v>80</v>
      </c>
    </row>
    <row r="408" spans="1:14" x14ac:dyDescent="0.25">
      <c r="A408" s="12">
        <v>407</v>
      </c>
      <c r="B408" s="8">
        <v>20140515</v>
      </c>
      <c r="C408" s="8" t="s">
        <v>2641</v>
      </c>
      <c r="D408" s="8" t="s">
        <v>2644</v>
      </c>
      <c r="E408" s="8" t="s">
        <v>2642</v>
      </c>
      <c r="F408" s="8"/>
      <c r="G408" s="8" t="s">
        <v>76</v>
      </c>
      <c r="H408" s="8" t="s">
        <v>2643</v>
      </c>
      <c r="I408" s="8" t="s">
        <v>32</v>
      </c>
      <c r="J408" s="13" t="s">
        <v>108</v>
      </c>
      <c r="K408" s="13"/>
      <c r="L408" s="8" t="s">
        <v>2517</v>
      </c>
      <c r="M408" s="11" t="s">
        <v>2675</v>
      </c>
      <c r="N408" s="8" t="s">
        <v>80</v>
      </c>
    </row>
    <row r="409" spans="1:14" x14ac:dyDescent="0.25">
      <c r="A409" s="7">
        <v>408</v>
      </c>
      <c r="B409" s="8">
        <v>20140613</v>
      </c>
      <c r="C409" s="8" t="s">
        <v>2668</v>
      </c>
      <c r="D409" s="8" t="s">
        <v>2669</v>
      </c>
      <c r="E409" s="8" t="s">
        <v>2670</v>
      </c>
      <c r="F409" s="8" t="s">
        <v>2671</v>
      </c>
      <c r="G409" s="8" t="s">
        <v>106</v>
      </c>
      <c r="H409" s="8" t="s">
        <v>2672</v>
      </c>
      <c r="I409" s="13"/>
      <c r="J409" s="13"/>
      <c r="K409" s="13"/>
      <c r="L409" s="8" t="s">
        <v>2673</v>
      </c>
      <c r="M409" s="11" t="s">
        <v>2674</v>
      </c>
      <c r="N409" s="8"/>
    </row>
    <row r="410" spans="1:14" ht="17.25" customHeight="1" x14ac:dyDescent="0.25">
      <c r="A410" s="12">
        <v>409</v>
      </c>
      <c r="B410" s="8"/>
      <c r="C410" s="8" t="s">
        <v>2687</v>
      </c>
      <c r="D410" s="8"/>
      <c r="E410" s="18" t="s">
        <v>258</v>
      </c>
      <c r="F410" s="8" t="s">
        <v>2685</v>
      </c>
      <c r="G410" s="8" t="s">
        <v>1351</v>
      </c>
      <c r="H410" s="18" t="s">
        <v>2684</v>
      </c>
      <c r="I410" s="13" t="s">
        <v>2688</v>
      </c>
      <c r="J410" s="13" t="s">
        <v>2689</v>
      </c>
      <c r="K410" s="13"/>
      <c r="L410" s="13" t="s">
        <v>2686</v>
      </c>
      <c r="M410" s="11" t="s">
        <v>2690</v>
      </c>
      <c r="N410" s="8" t="s">
        <v>80</v>
      </c>
    </row>
    <row r="411" spans="1:14" ht="15.75" x14ac:dyDescent="0.25">
      <c r="A411" s="7">
        <v>410</v>
      </c>
      <c r="B411" s="8"/>
      <c r="C411" s="8" t="s">
        <v>2692</v>
      </c>
      <c r="D411" s="11" t="s">
        <v>2695</v>
      </c>
      <c r="E411" s="18" t="s">
        <v>2693</v>
      </c>
      <c r="F411" s="8" t="s">
        <v>2694</v>
      </c>
      <c r="G411" s="8" t="s">
        <v>220</v>
      </c>
      <c r="H411" s="18" t="s">
        <v>2908</v>
      </c>
      <c r="I411" s="13"/>
      <c r="J411" s="13"/>
      <c r="K411" s="13"/>
      <c r="L411" s="18" t="s">
        <v>2691</v>
      </c>
      <c r="M411" s="11" t="s">
        <v>2696</v>
      </c>
      <c r="N411" s="8"/>
    </row>
    <row r="412" spans="1:14" ht="20.25" customHeight="1" x14ac:dyDescent="0.25">
      <c r="A412" s="12">
        <v>411</v>
      </c>
      <c r="B412" s="8"/>
      <c r="C412" s="8" t="s">
        <v>2699</v>
      </c>
      <c r="D412" s="11" t="s">
        <v>1319</v>
      </c>
      <c r="E412" s="18" t="s">
        <v>2700</v>
      </c>
      <c r="F412" s="8"/>
      <c r="G412" s="8"/>
      <c r="H412" s="10" t="s">
        <v>2701</v>
      </c>
      <c r="I412" s="13" t="s">
        <v>2698</v>
      </c>
      <c r="J412" s="13"/>
      <c r="K412" s="13"/>
      <c r="L412" s="13" t="s">
        <v>2697</v>
      </c>
      <c r="M412" s="11" t="s">
        <v>2702</v>
      </c>
      <c r="N412" s="8"/>
    </row>
    <row r="413" spans="1:14" x14ac:dyDescent="0.25">
      <c r="A413" s="7">
        <v>412</v>
      </c>
      <c r="B413" s="8"/>
      <c r="C413" s="26" t="s">
        <v>2705</v>
      </c>
      <c r="D413" s="26" t="s">
        <v>2708</v>
      </c>
      <c r="E413" s="26" t="s">
        <v>2706</v>
      </c>
      <c r="F413" s="8"/>
      <c r="G413" s="8" t="s">
        <v>106</v>
      </c>
      <c r="H413" s="26" t="s">
        <v>2707</v>
      </c>
      <c r="I413" s="26" t="s">
        <v>2704</v>
      </c>
      <c r="J413" s="13"/>
      <c r="K413" s="13"/>
      <c r="L413" s="26" t="s">
        <v>2703</v>
      </c>
      <c r="M413" s="11" t="s">
        <v>2709</v>
      </c>
      <c r="N413" s="8" t="s">
        <v>80</v>
      </c>
    </row>
    <row r="414" spans="1:14" x14ac:dyDescent="0.25">
      <c r="A414" s="12">
        <v>413</v>
      </c>
      <c r="B414" s="8"/>
      <c r="C414" s="25" t="s">
        <v>2711</v>
      </c>
      <c r="D414" s="25" t="s">
        <v>2712</v>
      </c>
      <c r="E414" s="25" t="s">
        <v>2713</v>
      </c>
      <c r="F414" s="19" t="s">
        <v>2714</v>
      </c>
      <c r="G414" s="8"/>
      <c r="H414" s="19" t="s">
        <v>2715</v>
      </c>
      <c r="I414" s="19" t="s">
        <v>89</v>
      </c>
      <c r="J414" s="13"/>
      <c r="K414" s="13"/>
      <c r="L414" s="25" t="s">
        <v>2710</v>
      </c>
      <c r="M414" s="11" t="s">
        <v>2716</v>
      </c>
      <c r="N414" s="8" t="s">
        <v>156</v>
      </c>
    </row>
    <row r="415" spans="1:14" x14ac:dyDescent="0.25">
      <c r="A415" s="7">
        <v>414</v>
      </c>
      <c r="B415" s="8">
        <v>20140427</v>
      </c>
      <c r="C415" s="19" t="s">
        <v>2723</v>
      </c>
      <c r="D415" s="19" t="s">
        <v>2727</v>
      </c>
      <c r="E415" s="19" t="s">
        <v>2724</v>
      </c>
      <c r="F415" s="19" t="s">
        <v>2725</v>
      </c>
      <c r="G415" s="8" t="s">
        <v>2726</v>
      </c>
      <c r="H415" s="19" t="s">
        <v>2728</v>
      </c>
      <c r="I415" s="19"/>
      <c r="J415" s="13"/>
      <c r="K415" s="13"/>
      <c r="L415" s="19" t="s">
        <v>2722</v>
      </c>
      <c r="M415" s="11" t="s">
        <v>2729</v>
      </c>
      <c r="N415" s="8" t="s">
        <v>80</v>
      </c>
    </row>
    <row r="416" spans="1:14" x14ac:dyDescent="0.25">
      <c r="A416" s="12">
        <v>415</v>
      </c>
      <c r="B416" s="8">
        <v>20140512</v>
      </c>
      <c r="C416" s="21" t="s">
        <v>2750</v>
      </c>
      <c r="D416" s="22" t="s">
        <v>2753</v>
      </c>
      <c r="E416" s="17" t="s">
        <v>2751</v>
      </c>
      <c r="F416" s="17" t="s">
        <v>2752</v>
      </c>
      <c r="G416" s="8" t="s">
        <v>139</v>
      </c>
      <c r="H416" s="23">
        <v>958192611</v>
      </c>
      <c r="I416" s="13"/>
      <c r="J416" s="13"/>
      <c r="K416" s="13"/>
      <c r="L416" s="23" t="s">
        <v>2749</v>
      </c>
      <c r="M416" s="11" t="s">
        <v>2754</v>
      </c>
      <c r="N416" s="8"/>
    </row>
    <row r="417" spans="1:14" s="4" customFormat="1" ht="18" x14ac:dyDescent="0.25">
      <c r="A417" s="27">
        <v>416</v>
      </c>
      <c r="B417" s="8">
        <v>20140601</v>
      </c>
      <c r="C417" s="8" t="s">
        <v>2860</v>
      </c>
      <c r="D417" s="22" t="s">
        <v>2861</v>
      </c>
      <c r="E417" s="28" t="s">
        <v>2862</v>
      </c>
      <c r="F417" s="28" t="s">
        <v>2863</v>
      </c>
      <c r="G417" s="8" t="s">
        <v>54</v>
      </c>
      <c r="H417" s="28" t="s">
        <v>2864</v>
      </c>
      <c r="I417" s="29" t="s">
        <v>540</v>
      </c>
      <c r="J417" s="29" t="s">
        <v>2865</v>
      </c>
      <c r="K417" s="8" t="s">
        <v>1155</v>
      </c>
      <c r="L417" s="30" t="s">
        <v>2866</v>
      </c>
      <c r="M417" s="11" t="s">
        <v>2867</v>
      </c>
      <c r="N417" s="8" t="s">
        <v>80</v>
      </c>
    </row>
    <row r="419" spans="1:14" x14ac:dyDescent="0.25">
      <c r="A419" s="287">
        <v>417</v>
      </c>
      <c r="B419" s="288">
        <v>20140618</v>
      </c>
      <c r="C419" s="289" t="s">
        <v>3655</v>
      </c>
      <c r="D419" s="290" t="s">
        <v>3656</v>
      </c>
      <c r="E419" s="289" t="s">
        <v>3657</v>
      </c>
      <c r="F419" s="289" t="s">
        <v>3658</v>
      </c>
      <c r="G419" s="291" t="s">
        <v>139</v>
      </c>
      <c r="H419" s="291" t="s">
        <v>3659</v>
      </c>
      <c r="I419" s="289" t="s">
        <v>32</v>
      </c>
      <c r="J419" s="289" t="s">
        <v>177</v>
      </c>
      <c r="K419" s="289" t="s">
        <v>3660</v>
      </c>
      <c r="L419" s="289" t="s">
        <v>3661</v>
      </c>
    </row>
    <row r="420" spans="1:14" ht="18.75" x14ac:dyDescent="0.3">
      <c r="A420" s="1">
        <v>418</v>
      </c>
      <c r="B420" s="3">
        <v>20140723</v>
      </c>
      <c r="C420" s="3" t="s">
        <v>3746</v>
      </c>
      <c r="D420" s="214" t="s">
        <v>3747</v>
      </c>
      <c r="E420" s="307" t="s">
        <v>3748</v>
      </c>
      <c r="F420" s="3" t="s">
        <v>3749</v>
      </c>
      <c r="G420" s="3" t="s">
        <v>139</v>
      </c>
      <c r="H420" s="308" t="s">
        <v>3750</v>
      </c>
      <c r="I420" s="2" t="s">
        <v>3751</v>
      </c>
      <c r="L420" s="309" t="s">
        <v>3752</v>
      </c>
      <c r="M420" s="6" t="s">
        <v>3753</v>
      </c>
      <c r="N420" s="3" t="s">
        <v>80</v>
      </c>
    </row>
    <row r="421" spans="1:14" x14ac:dyDescent="0.25">
      <c r="A421" s="1">
        <v>2000</v>
      </c>
      <c r="B421" s="3">
        <v>20140820</v>
      </c>
      <c r="C421" s="3" t="s">
        <v>3914</v>
      </c>
      <c r="D421" s="6" t="s">
        <v>3916</v>
      </c>
      <c r="E421" s="3" t="s">
        <v>3917</v>
      </c>
      <c r="F421" s="3" t="s">
        <v>3918</v>
      </c>
      <c r="G421" s="3" t="s">
        <v>139</v>
      </c>
      <c r="H421" s="5" t="s">
        <v>3919</v>
      </c>
      <c r="L421" s="2" t="s">
        <v>3915</v>
      </c>
      <c r="M421" s="6" t="s">
        <v>3924</v>
      </c>
      <c r="N421" s="3" t="s">
        <v>80</v>
      </c>
    </row>
    <row r="422" spans="1:14" ht="18.75" x14ac:dyDescent="0.3">
      <c r="A422" s="1">
        <v>2001</v>
      </c>
      <c r="B422" s="3">
        <v>20140822</v>
      </c>
      <c r="C422" s="3" t="s">
        <v>3920</v>
      </c>
      <c r="D422" s="214" t="s">
        <v>3921</v>
      </c>
      <c r="E422" t="s">
        <v>3922</v>
      </c>
      <c r="G422" s="3" t="s">
        <v>499</v>
      </c>
      <c r="L422" s="309" t="s">
        <v>3923</v>
      </c>
    </row>
  </sheetData>
  <sortState ref="A2:N417">
    <sortCondition ref="A2:A417"/>
  </sortState>
  <hyperlinks>
    <hyperlink ref="D3" r:id="rId1"/>
    <hyperlink ref="D2" r:id="rId2" display="mailto:ksoo@myanmarpeace.org"/>
    <hyperlink ref="D4" r:id="rId3" display="mailto:akhob@ut.ac.ir"/>
    <hyperlink ref="D5" r:id="rId4" display="mailto:bryerson@kimgeomatics.com"/>
    <hyperlink ref="M5" r:id="rId5"/>
    <hyperlink ref="D6" r:id="rId6" display="mailto:rishiraj@adpc.net"/>
    <hyperlink ref="D7" r:id="rId7" display="mailto:chittana.phompila@adelaide.edu.au"/>
    <hyperlink ref="M7" r:id="rId8"/>
    <hyperlink ref="D8" r:id="rId9" display="mailto:chittana.phompila@adelaide.edu.au"/>
    <hyperlink ref="M8" r:id="rId10"/>
    <hyperlink ref="D9" r:id="rId11" display="mailto:zhaohq@radi.ac.cn"/>
    <hyperlink ref="D10" r:id="rId12" display="mailto:amarsaikhan64@gmail.com"/>
    <hyperlink ref="D11" r:id="rId13" display="mailto:amarsaikhan64@gmail.com"/>
    <hyperlink ref="M10" r:id="rId14"/>
    <hyperlink ref="M11" r:id="rId15"/>
    <hyperlink ref="D12" r:id="rId16" display="mailto:alexi502@sabah.uitm.edu.my"/>
    <hyperlink ref="D13" r:id="rId17" display="mailto:sukmono35@gmail.com"/>
    <hyperlink ref="D14" r:id="rId18" display="mailto:zhangying7@radi.ac.cn"/>
    <hyperlink ref="M13" r:id="rId19"/>
    <hyperlink ref="M14" r:id="rId20"/>
    <hyperlink ref="D15" r:id="rId21" display="mailto:seongah@kaist.ac.kr"/>
    <hyperlink ref="D16" r:id="rId22" display="mailto:Soran_Parang@ut.ac.ir"/>
    <hyperlink ref="M15" r:id="rId23"/>
    <hyperlink ref="D17" r:id="rId24" display="mailto:ito@naruto-u.ac.jp"/>
    <hyperlink ref="D18" r:id="rId25" display="mailto:tantzechung.maverick@stee.stengg.com"/>
    <hyperlink ref="M17" r:id="rId26"/>
    <hyperlink ref="M18" r:id="rId27"/>
    <hyperlink ref="D19" r:id="rId28" display="mailto:ganzorig@arvis.ac.mn"/>
    <hyperlink ref="M19" r:id="rId29"/>
    <hyperlink ref="D21" r:id="rId30" display="mailto:hosomura@mail.dendai.ac.jp"/>
    <hyperlink ref="M21" r:id="rId31"/>
    <hyperlink ref="D22" r:id="rId32" display="mailto:sks105@rediffmail.com"/>
    <hyperlink ref="M22" r:id="rId33"/>
    <hyperlink ref="D24" r:id="rId34" display="mailto:fsocpsm@ku.ac.th"/>
    <hyperlink ref="M24" r:id="rId35"/>
    <hyperlink ref="D26" r:id="rId36" display="mailto:amitkumar8530@gmail.com"/>
    <hyperlink ref="M26" r:id="rId37"/>
    <hyperlink ref="D27" r:id="rId38" display="mailto:beiranvand.amin80@gmail.com"/>
    <hyperlink ref="D28" r:id="rId39" display="mailto:beiranvand.amin80@gmail.com"/>
    <hyperlink ref="M27" r:id="rId40"/>
    <hyperlink ref="M28" r:id="rId41"/>
    <hyperlink ref="D29" r:id="rId42" display="mailto:awaya@green.gifu-u.ac.jp"/>
    <hyperlink ref="M29" r:id="rId43"/>
    <hyperlink ref="D30" r:id="rId44" display="mailto:phamxuancanh@hus.edu.vn"/>
    <hyperlink ref="M30" r:id="rId45"/>
    <hyperlink ref="D31" r:id="rId46" display="mailto:byambadolgor15@gmail.com"/>
    <hyperlink ref="M31" r:id="rId47"/>
    <hyperlink ref="D32" r:id="rId48" display="mailto:nguyenngocthachhus@gmail.com"/>
    <hyperlink ref="M32" r:id="rId49"/>
    <hyperlink ref="D33" r:id="rId50" display="mailto:irmnahib@gmail.com"/>
    <hyperlink ref="M33" r:id="rId51"/>
    <hyperlink ref="D35" r:id="rId52" display="mailto:valespanu@crs4.it"/>
    <hyperlink ref="M35" r:id="rId53"/>
    <hyperlink ref="D36" r:id="rId54" display="mailto:nguyenhieu@hus.edu.vn"/>
    <hyperlink ref="M36" r:id="rId55"/>
    <hyperlink ref="D38" r:id="rId56" display="mailto:ntsonait@hotmail.com"/>
    <hyperlink ref="M38" r:id="rId57"/>
    <hyperlink ref="D39" r:id="rId58" display="mailto:kyawzaya.htun@gmail.com"/>
    <hyperlink ref="M39" r:id="rId59"/>
    <hyperlink ref="D41" r:id="rId60" display="mailto:endingover@naver.com"/>
    <hyperlink ref="M41" r:id="rId61"/>
    <hyperlink ref="D42" r:id="rId62" display="mailto:likebasic@cnu.ac.kr"/>
    <hyperlink ref="D43" r:id="rId63" display="mailto:hoonkko@hanmail.net"/>
    <hyperlink ref="D44" r:id="rId64" display="mailto:r02521113@ntu.edu.tw"/>
    <hyperlink ref="D45" r:id="rId65" display="mailto:cpchang@csrsr.ncu.edu.tw"/>
    <hyperlink ref="D47" r:id="rId66" display="mailto:kuwahara@mx.ibaraki.ac.jp"/>
    <hyperlink ref="D49" r:id="rId67" display="mailto:jg.gao@auckland.ac.nz"/>
    <hyperlink ref="M44" r:id="rId68"/>
    <hyperlink ref="M43" r:id="rId69"/>
    <hyperlink ref="M42" r:id="rId70"/>
    <hyperlink ref="M45" r:id="rId71"/>
    <hyperlink ref="M46" r:id="rId72"/>
    <hyperlink ref="M47" r:id="rId73"/>
    <hyperlink ref="M49" r:id="rId74"/>
    <hyperlink ref="D51" r:id="rId75" display="mailto:sweswetun2013@gmail.com"/>
    <hyperlink ref="M51" r:id="rId76"/>
    <hyperlink ref="D52" r:id="rId77" display="mailto:sungbj87@gmail.com"/>
    <hyperlink ref="M52" r:id="rId78"/>
    <hyperlink ref="D53" r:id="rId79" display="mailto:manojks@iitb.ac.in"/>
    <hyperlink ref="M53" r:id="rId80"/>
    <hyperlink ref="D54" r:id="rId81" display="mailto:crsam@nus.edu.sg"/>
    <hyperlink ref="M54" r:id="rId82"/>
    <hyperlink ref="D55" r:id="rId83" display="mailto:seg@goldin-rudahl.com"/>
    <hyperlink ref="M55" r:id="rId84"/>
    <hyperlink ref="D56" r:id="rId85" display="mailto:ccruncu@gmail.com"/>
    <hyperlink ref="M56" r:id="rId86"/>
    <hyperlink ref="D57" r:id="rId87" display="mailto:khinthandarwin009@gmail.com"/>
    <hyperlink ref="M57" r:id="rId88"/>
    <hyperlink ref="D58" r:id="rId89" display="mailto:kamolratn.c@egat.co.th"/>
    <hyperlink ref="M58" r:id="rId90"/>
    <hyperlink ref="D59" r:id="rId91" display="mailto:tampangallo@yahoo.co.id"/>
    <hyperlink ref="M59" r:id="rId92"/>
    <hyperlink ref="D60" r:id="rId93" display="mailto:knamsang@gmail.com"/>
    <hyperlink ref="M60" r:id="rId94"/>
    <hyperlink ref="D61" r:id="rId95" display="mailto:g.seta@cgiar.org"/>
    <hyperlink ref="D63" r:id="rId96" display="mailto:yups@mail.ncku.edu.tw"/>
    <hyperlink ref="M63" r:id="rId97"/>
    <hyperlink ref="D64" r:id="rId98" display="mailto:suharto.widjojo@big.go.id"/>
    <hyperlink ref="M64" r:id="rId99"/>
    <hyperlink ref="D65" r:id="rId100" display="mailto:sys6564@naver.com"/>
    <hyperlink ref="M65" r:id="rId101"/>
    <hyperlink ref="D66" r:id="rId102" display="mailto:hyoseon9026@yonsei.ac.kr"/>
    <hyperlink ref="M66" r:id="rId103"/>
    <hyperlink ref="D67" r:id="rId104" display="mailto:littlebearproject@gmail.com"/>
    <hyperlink ref="M67" r:id="rId105"/>
    <hyperlink ref="D68" r:id="rId106" display="mailto:ivanoff@ocean.ru"/>
    <hyperlink ref="M68" r:id="rId107"/>
    <hyperlink ref="D396" r:id="rId108" display="mailto:akhirano@jircas.affrc.go.jp"/>
    <hyperlink ref="H397" r:id="rId109" display="Tel:+86"/>
    <hyperlink ref="D69" r:id="rId110" display="mailto:andrew@ncdr.nat.gov.tw"/>
    <hyperlink ref="M69" r:id="rId111"/>
    <hyperlink ref="D70" r:id="rId112" display="mailto:hanlina@mail.com"/>
    <hyperlink ref="M70" r:id="rId113"/>
    <hyperlink ref="D72" r:id="rId114" display="mailto:alia.saskia@gmail.com"/>
    <hyperlink ref="M72" r:id="rId115"/>
    <hyperlink ref="D73" r:id="rId116" display="mailto:nagatani@affrc.go.jp"/>
    <hyperlink ref="M73" r:id="rId117"/>
    <hyperlink ref="D74" r:id="rId118" display="mailto:ishiuchi@akashi.ac.jp"/>
    <hyperlink ref="M74" r:id="rId119"/>
    <hyperlink ref="D75" r:id="rId120" display="mailto:luckysmilewm@gmail.com"/>
    <hyperlink ref="M75" r:id="rId121"/>
    <hyperlink ref="D76" r:id="rId122" display="mailto:santillan.jr2@gmail.com"/>
    <hyperlink ref="M76" r:id="rId123"/>
    <hyperlink ref="D77" r:id="rId124" display="mailto:baegoooo@gmail.com"/>
    <hyperlink ref="M77" r:id="rId125"/>
    <hyperlink ref="D78" r:id="rId126" display="mailto:misong1216@naver.com"/>
    <hyperlink ref="M78" r:id="rId127"/>
    <hyperlink ref="D79" r:id="rId128" display="mailto:yinruojie201@gmail.com"/>
    <hyperlink ref="M79" r:id="rId129"/>
    <hyperlink ref="D37" r:id="rId130" display="mailto:wwlovelife@126.com"/>
    <hyperlink ref="M37" r:id="rId131"/>
    <hyperlink ref="D93" r:id="rId132" display="mailto:jaaslwg@126.com"/>
    <hyperlink ref="M93" r:id="rId133"/>
    <hyperlink ref="D156" r:id="rId134" display="mailto:hotaeim@nate.com"/>
    <hyperlink ref="M156" r:id="rId135"/>
    <hyperlink ref="D162" r:id="rId136" display="mailto:justiceiron@nate.com"/>
    <hyperlink ref="M162" r:id="rId137"/>
    <hyperlink ref="D80" r:id="rId138" display="mailto:ycy1893@gmail.com"/>
    <hyperlink ref="M80" r:id="rId139"/>
    <hyperlink ref="D81" r:id="rId140" display="mailto:bangkit.adhi@rocketmail.com"/>
    <hyperlink ref="M81" r:id="rId141"/>
    <hyperlink ref="D82" r:id="rId142" display="mailto:magedupm@hotmail.com"/>
    <hyperlink ref="D83" r:id="rId143" display="mailto:magedupm@hotmail.com"/>
    <hyperlink ref="D84" r:id="rId144" display="mailto:magedupm@hotmail.com"/>
    <hyperlink ref="D85" r:id="rId145" display="mailto:magedupm@hotmail.com"/>
    <hyperlink ref="D86" r:id="rId146" display="mailto:shimazaki@c.kisarazu.ac.jp"/>
    <hyperlink ref="M82" r:id="rId147"/>
    <hyperlink ref="M83" r:id="rId148"/>
    <hyperlink ref="M84" r:id="rId149"/>
    <hyperlink ref="M85" r:id="rId150"/>
    <hyperlink ref="M86" r:id="rId151"/>
    <hyperlink ref="D87" r:id="rId152" display="mailto:meriam.makinano@gmail.com"/>
    <hyperlink ref="M87" r:id="rId153"/>
    <hyperlink ref="D89" r:id="rId154" display="mailto:itthi.t@eng.chula.ac.th"/>
    <hyperlink ref="D90" r:id="rId155" display="mailto:nakamura@teikoku-eng.co.jp"/>
    <hyperlink ref="M89" r:id="rId156"/>
    <hyperlink ref="M90" r:id="rId157"/>
    <hyperlink ref="D91" r:id="rId158" display="mailto:gilbert@csrsr.ncu.edu.tw"/>
    <hyperlink ref="M91" r:id="rId159"/>
    <hyperlink ref="D92" r:id="rId160" display="mailto:kimmikyeong@yonsei.ac.kr"/>
    <hyperlink ref="D95" r:id="rId161" display="mailto:jslai0726@gmail.com"/>
    <hyperlink ref="D94" r:id="rId162" display="mailto:santillan.jr2@gmail.com"/>
    <hyperlink ref="M94" r:id="rId163"/>
    <hyperlink ref="M95" r:id="rId164"/>
    <hyperlink ref="D96" r:id="rId165" display="mailto:juliet0318@gmail.com"/>
    <hyperlink ref="M96" r:id="rId166"/>
    <hyperlink ref="D97" r:id="rId167" display="mailto:r02521111@ntu.edu.tw"/>
    <hyperlink ref="M97" r:id="rId168"/>
    <hyperlink ref="D98" r:id="rId169" display="mailto:dewayany@gmail.com"/>
    <hyperlink ref="M98" r:id="rId170"/>
    <hyperlink ref="D99" r:id="rId171" display="mailto:ba09102729@hotmail.com"/>
    <hyperlink ref="M99" r:id="rId172"/>
    <hyperlink ref="D100" r:id="rId173" display="mailto:zhaojian@chinacdc.cn"/>
    <hyperlink ref="D101" r:id="rId174" display="mailto:rqin@student.ethz.ch"/>
    <hyperlink ref="M101" r:id="rId175"/>
    <hyperlink ref="D102" r:id="rId176" display="mailto:kaoyc@fcu.edu.tw"/>
    <hyperlink ref="M102" r:id="rId177"/>
    <hyperlink ref="D103" r:id="rId178" display="mailto:b6401229@planet.kanazawa-it.ac.jp"/>
    <hyperlink ref="M103" r:id="rId179"/>
    <hyperlink ref="D104" r:id="rId180" display="mailto:178011e@gs.kochi-tech.ac.jp"/>
    <hyperlink ref="M104" r:id="rId181"/>
    <hyperlink ref="D105" r:id="rId182" display="mailto:yungcchuang@fcu.edu.tw"/>
    <hyperlink ref="M105" r:id="rId183"/>
    <hyperlink ref="D106" r:id="rId184" display="mailto:kinhbachus@gmail.com"/>
    <hyperlink ref="M106" r:id="rId185"/>
    <hyperlink ref="D107" r:id="rId186" display="mailto:mt70501@yahoo.com.tw"/>
    <hyperlink ref="D108" r:id="rId187" display="mailto:jianhuagirl@gmail.com"/>
    <hyperlink ref="M108" r:id="rId188"/>
    <hyperlink ref="D109" r:id="rId189" display="mailto:ysshiu@fcu.edu.tw"/>
    <hyperlink ref="M109" r:id="rId190"/>
    <hyperlink ref="D110" r:id="rId191" display="mailto:r02521115@ntu.edu.tw"/>
    <hyperlink ref="M110" r:id="rId192"/>
    <hyperlink ref="D111" r:id="rId193" display="mailto:redmcastilla@gmail.com"/>
    <hyperlink ref="D112" r:id="rId194" display="mailto:narong_p@buu.ac.th"/>
    <hyperlink ref="D113" r:id="rId195" display="mailto:fku@keyaki.cc.u-tokai.ac.jp"/>
    <hyperlink ref="M112" r:id="rId196"/>
    <hyperlink ref="M113" r:id="rId197"/>
    <hyperlink ref="D114" r:id="rId198" display="mailto:floyd_plando@dlsu.edu.ph"/>
    <hyperlink ref="M114" r:id="rId199"/>
    <hyperlink ref="D115" r:id="rId200" display="mailto:185102v@gs.kochi-tech.ac.jp"/>
    <hyperlink ref="M115" r:id="rId201"/>
    <hyperlink ref="D116" r:id="rId202" display="mailto:andrew@ncdr.nat.gov.tw"/>
    <hyperlink ref="M116" r:id="rId203"/>
    <hyperlink ref="D117" r:id="rId204" display="mailto:thirayuth@gmail.com"/>
    <hyperlink ref="D118" r:id="rId205" display="mailto:bennynpeter@gmail.com"/>
    <hyperlink ref="M118" r:id="rId206"/>
    <hyperlink ref="D119" r:id="rId207" display="mailto:vandana7232@gmail.com"/>
    <hyperlink ref="M119" r:id="rId208"/>
    <hyperlink ref="D120" r:id="rId209" display="mailto:102621014@cc.ncu.edu.tw"/>
    <hyperlink ref="M120" r:id="rId210"/>
    <hyperlink ref="D121" r:id="rId211" display="mailto:102621017@cc.ncu.edu.tw"/>
    <hyperlink ref="M121" r:id="rId212"/>
    <hyperlink ref="D122" r:id="rId213" display="mailto:ndtai@iop.vast.ac.vn"/>
    <hyperlink ref="M122" r:id="rId214"/>
    <hyperlink ref="D123" r:id="rId215" display="mailto:aram200@snu.ac.kr"/>
    <hyperlink ref="M123" r:id="rId216"/>
    <hyperlink ref="D125" r:id="rId217" display="mailto:cheminwu@gmail.com"/>
    <hyperlink ref="M125" r:id="rId218"/>
    <hyperlink ref="D126" r:id="rId219" display="mailto:clorindakurnia@gmail.com"/>
    <hyperlink ref="M126" r:id="rId220"/>
    <hyperlink ref="D127" r:id="rId221" display="mailto:s86246tpkaty@gmail.com"/>
    <hyperlink ref="D128" r:id="rId222" display="mailto:hsiehmh@fcu.edu.tw"/>
    <hyperlink ref="M128" r:id="rId223"/>
    <hyperlink ref="D129" r:id="rId224" display="mailto:d.b.p.shrestha@utwente.nl"/>
    <hyperlink ref="M129" r:id="rId225"/>
    <hyperlink ref="D130" r:id="rId226" display="mailto:thtam2@live.utm.my"/>
    <hyperlink ref="M130" r:id="rId227"/>
    <hyperlink ref="D131" r:id="rId228" display="mailto:cjstk891015@naver.com"/>
    <hyperlink ref="M131" r:id="rId229"/>
    <hyperlink ref="D132" r:id="rId230" display="mailto:tclei@fcu.edu.tw"/>
    <hyperlink ref="M132" r:id="rId231"/>
    <hyperlink ref="D133" r:id="rId232" display="mailto:labril18@gmail.com"/>
    <hyperlink ref="M133" r:id="rId233"/>
    <hyperlink ref="D134" r:id="rId234" display="mailto:r02521114@ntu.edu.tw"/>
    <hyperlink ref="M134" r:id="rId235"/>
    <hyperlink ref="D135" r:id="rId236" display="mailto:wasanchaiv@gistda.or.th"/>
    <hyperlink ref="M135" r:id="rId237"/>
    <hyperlink ref="D136" r:id="rId238" display="mailto:spkim09@yonsei.ac.kr"/>
    <hyperlink ref="M136" r:id="rId239"/>
    <hyperlink ref="D137" r:id="rId240" display="mailto:f15kdaum@yonsei.ac.kr"/>
    <hyperlink ref="M137" r:id="rId241"/>
    <hyperlink ref="D138" r:id="rId242" display="mailto:andy_leejohor@hotmail.com"/>
    <hyperlink ref="M138" r:id="rId243"/>
    <hyperlink ref="D140" r:id="rId244" display="mailto:ssun33023@naver.com"/>
    <hyperlink ref="M140" r:id="rId245"/>
    <hyperlink ref="D142" r:id="rId246" display="mailto:winnie_0804@live.com"/>
    <hyperlink ref="M142" r:id="rId247"/>
    <hyperlink ref="D143" r:id="rId248" display="mailto:youn0603@snu.ac.kr"/>
    <hyperlink ref="M143" r:id="rId249"/>
    <hyperlink ref="D144" r:id="rId250" display="mailto:nguyenthuyhang@vnu.edu.vn"/>
    <hyperlink ref="M111" r:id="rId251"/>
    <hyperlink ref="M144" r:id="rId252"/>
    <hyperlink ref="D145" r:id="rId253" display="mailto:choung.12@buckeyemail.osu.edu"/>
    <hyperlink ref="M145" r:id="rId254"/>
    <hyperlink ref="D146" r:id="rId255" display="mailto:shjang@geocni.com"/>
    <hyperlink ref="M146" r:id="rId256"/>
    <hyperlink ref="D147" r:id="rId257" display="mailto:pillarhui@gmail.com"/>
    <hyperlink ref="M147" r:id="rId258"/>
    <hyperlink ref="D148" r:id="rId259" display="mailto:amon@rsch.tuis.ac.jp"/>
    <hyperlink ref="M148" r:id="rId260"/>
    <hyperlink ref="D150" r:id="rId261" display="mailto:fsoccci@ku.ac.th"/>
    <hyperlink ref="M150" r:id="rId262"/>
    <hyperlink ref="D141" r:id="rId263" display="mailto:niendya_salam@yahoo.co.id"/>
    <hyperlink ref="M141" r:id="rId264"/>
    <hyperlink ref="D153" r:id="rId265" display="mailto:niendya_salam@yahoo.co.id"/>
    <hyperlink ref="M153" r:id="rId266"/>
    <hyperlink ref="D154" r:id="rId267" display="mailto:sh.odagawa@ajiko.co.jp"/>
    <hyperlink ref="D155" r:id="rId268" display="mailto:takaogen@affrc.go.jp"/>
    <hyperlink ref="M155" r:id="rId269"/>
    <hyperlink ref="D157" r:id="rId270" display="mailto:yang771024@hotmail.com"/>
    <hyperlink ref="M157" r:id="rId271"/>
    <hyperlink ref="D158" r:id="rId272" display="mailto:huangsj@mail.ntou.edu.tw"/>
    <hyperlink ref="D159" r:id="rId273" display="mailto:homjinglee@richitech.com.tw"/>
    <hyperlink ref="M159" r:id="rId274"/>
    <hyperlink ref="D151" r:id="rId275" display="mailto:magedupm@hotmail.com"/>
    <hyperlink ref="M151" r:id="rId276"/>
    <hyperlink ref="D152" r:id="rId277" display="mailto:magedupm@hotmail.com"/>
    <hyperlink ref="M152" r:id="rId278"/>
    <hyperlink ref="D160" r:id="rId279" display="mailto:magedupm@hotmail.com"/>
    <hyperlink ref="M160" r:id="rId280"/>
    <hyperlink ref="D161" r:id="rId281" display="mailto:g14004yk@edu.tuis.ac.jp"/>
    <hyperlink ref="M161" r:id="rId282"/>
    <hyperlink ref="D164" r:id="rId283" display="mailto:khamarrul@ic.utm.my"/>
    <hyperlink ref="M164" r:id="rId284"/>
    <hyperlink ref="D165" r:id="rId285" display="mailto:x66666628@hotmail.com"/>
    <hyperlink ref="D166" r:id="rId286" display="mailto:rabieahtul@siswa.ukm.edu.my"/>
    <hyperlink ref="M166" r:id="rId287"/>
    <hyperlink ref="D167" r:id="rId288" display="mailto:panu@gistda.or.th"/>
    <hyperlink ref="M167" r:id="rId289"/>
    <hyperlink ref="D168" r:id="rId290" display="mailto:hasan.abdullah@bsmrau.edu.bd"/>
    <hyperlink ref="M168" r:id="rId291"/>
    <hyperlink ref="D169" r:id="rId292" display="mailto:saito.g.aa@m.titech.ac.jp"/>
    <hyperlink ref="M169" r:id="rId293"/>
    <hyperlink ref="D170" r:id="rId294" display="mailto:izuanadzri@gmail.com"/>
    <hyperlink ref="M170" r:id="rId295"/>
    <hyperlink ref="D171" r:id="rId296" display="mailto:chris.elvidge@noaa.gov"/>
    <hyperlink ref="M171" r:id="rId297"/>
    <hyperlink ref="D172" r:id="rId298" display="mailto:jthwang@mail.ntpu.edu.tw"/>
    <hyperlink ref="M172" r:id="rId299"/>
    <hyperlink ref="D173" r:id="rId300" display="mailto:lqing900205@gmail.com"/>
    <hyperlink ref="M173" r:id="rId301"/>
    <hyperlink ref="D174" r:id="rId302" display="mailto:sangita.z@iitb.ac.in"/>
    <hyperlink ref="M174" r:id="rId303"/>
    <hyperlink ref="D175" r:id="rId304" display="mailto:atiqahaainaa@gmail.com"/>
    <hyperlink ref="M175" r:id="rId305"/>
    <hyperlink ref="D176" r:id="rId306" display="mailto:fabian.surya@ymail.com"/>
    <hyperlink ref="M176" r:id="rId307"/>
    <hyperlink ref="D177" r:id="rId308" display="mailto:manithaphone@gmail.com"/>
    <hyperlink ref="M177" r:id="rId309"/>
    <hyperlink ref="D178" r:id="rId310" display="mailto:b0211@mail.ntou.edu.tw"/>
    <hyperlink ref="M178" r:id="rId311"/>
    <hyperlink ref="D179" r:id="rId312" display="mailto:m.mahaxay@unesco.org"/>
    <hyperlink ref="M179" r:id="rId313"/>
    <hyperlink ref="D180" r:id="rId314" display="mailto:t.kosaka1228@gmail.com"/>
    <hyperlink ref="M180" r:id="rId315"/>
    <hyperlink ref="D181" r:id="rId316" display="mailto:huyanhgis@gmail.com"/>
    <hyperlink ref="D182" r:id="rId317" display="mailto:sweswetun2013@gmail.com"/>
    <hyperlink ref="M182" r:id="rId318"/>
    <hyperlink ref="D183" r:id="rId319" display="mailto:w.wilson@ums.edu.my"/>
    <hyperlink ref="M183" r:id="rId320"/>
    <hyperlink ref="D184" r:id="rId321" display="mailto:duong.nguyen2007@gmail.com"/>
    <hyperlink ref="M184" r:id="rId322"/>
    <hyperlink ref="D185" r:id="rId323" display="mailto:meenurani06@gmail.com"/>
    <hyperlink ref="M185" r:id="rId324"/>
    <hyperlink ref="D186" r:id="rId325" display="mailto:lsjanet@polyu.edu.hk"/>
    <hyperlink ref="M186" r:id="rId326"/>
    <hyperlink ref="D187" r:id="rId327" display="mailto:crswq@nus.edu.sg"/>
    <hyperlink ref="M187" r:id="rId328"/>
    <hyperlink ref="D188" r:id="rId329" display="mailto:13831186703@139.com"/>
    <hyperlink ref="M188" r:id="rId330"/>
    <hyperlink ref="D163" r:id="rId331" display="mailto:chuangwei@nspo.narl.org.tw"/>
    <hyperlink ref="M163" r:id="rId332"/>
    <hyperlink ref="M107" r:id="rId333"/>
    <hyperlink ref="D189" r:id="rId334" display="mailto:rylee@fcu.edu.tw"/>
    <hyperlink ref="M189" r:id="rId335"/>
    <hyperlink ref="D34" r:id="rId336" display="mailto:beiranvand.amin80@gmail.com"/>
    <hyperlink ref="M34" r:id="rId337"/>
    <hyperlink ref="D190" r:id="rId338" display="mailto:yungcchuang@fcu.edu.tw"/>
    <hyperlink ref="M190" r:id="rId339"/>
    <hyperlink ref="D191" r:id="rId340" display="mailto:yuk.wada@ajiko.co.jp"/>
    <hyperlink ref="M191" r:id="rId341"/>
    <hyperlink ref="D192" r:id="rId342" display="mailto:nao.mitsuzuka@ajiko.co.jp"/>
    <hyperlink ref="M192" r:id="rId343"/>
    <hyperlink ref="D193" r:id="rId344" display="mailto:maungmoe.myint@mnrii.com"/>
    <hyperlink ref="M193" r:id="rId345"/>
    <hyperlink ref="D194" r:id="rId346" display="mailto:maungmoe.myint@mnrii.com"/>
    <hyperlink ref="M194" r:id="rId347"/>
    <hyperlink ref="D195" r:id="rId348" display="mailto:helman.hasan@gmail.com"/>
    <hyperlink ref="M195" r:id="rId349"/>
    <hyperlink ref="D196" r:id="rId350" display="mailto:jerome.soubirane@astrium.eads.net"/>
    <hyperlink ref="D197" r:id="rId351" display="mailto:jerome.soubirane@astrium.eads.net"/>
    <hyperlink ref="D198" r:id="rId352" display="mailto:jerome.soubirane@astrium.eads.net"/>
    <hyperlink ref="M196" r:id="rId353" display="E:\works\ACRS\abstract\212-LARGE SCALE MAPPING OF SETTLEMENTS AND URBAN AREAS WITH SPOT 6&amp;7.doc"/>
    <hyperlink ref="M197" r:id="rId354"/>
    <hyperlink ref="M198" r:id="rId355"/>
    <hyperlink ref="D199" r:id="rId356" display="mailto:mecloudya@gmail.com"/>
    <hyperlink ref="M199" r:id="rId357"/>
    <hyperlink ref="M200" r:id="rId358"/>
    <hyperlink ref="M100" r:id="rId359"/>
    <hyperlink ref="D201" r:id="rId360" display="mailto:jkliu@lidar.com.tw"/>
    <hyperlink ref="M201" r:id="rId361"/>
    <hyperlink ref="D202" r:id="rId362" display="mailto:raghava@isro.gov.in"/>
    <hyperlink ref="M202" r:id="rId363"/>
    <hyperlink ref="M203" r:id="rId364"/>
    <hyperlink ref="D204" r:id="rId365" display="mailto:jkliu@lidar.com.tw"/>
    <hyperlink ref="M204" r:id="rId366"/>
    <hyperlink ref="D205" r:id="rId367" display="mailto:norinnazira@gmail.com"/>
    <hyperlink ref="M205" r:id="rId368"/>
    <hyperlink ref="D206" r:id="rId369" display="mailto:ale.trv@gmail.com"/>
    <hyperlink ref="M206" r:id="rId370"/>
    <hyperlink ref="D208" r:id="rId371" display="mailto:st_van@gis.tw"/>
    <hyperlink ref="M208" r:id="rId372"/>
    <hyperlink ref="M373" r:id="rId373"/>
    <hyperlink ref="M374" r:id="rId374"/>
    <hyperlink ref="M371" r:id="rId375"/>
    <hyperlink ref="M372" r:id="rId376"/>
    <hyperlink ref="D375" r:id="rId377" display="mailto:zqq@faculty.pccu.edu.tw"/>
    <hyperlink ref="M375" r:id="rId378"/>
    <hyperlink ref="M376" r:id="rId379"/>
    <hyperlink ref="D209" r:id="rId380" display="mailto:a.curiel@sstl.co.uk"/>
    <hyperlink ref="M209" r:id="rId381"/>
    <hyperlink ref="D210" r:id="rId382" display="mailto:Seal_11230612@hotmail.com"/>
    <hyperlink ref="M210" r:id="rId383"/>
    <hyperlink ref="D211" r:id="rId384" display="mailto:narut@gistda.or.th"/>
    <hyperlink ref="M211" r:id="rId385"/>
    <hyperlink ref="D213" r:id="rId386" display="mailto:chudechlosiri@gmail.com"/>
    <hyperlink ref="M213" r:id="rId387"/>
    <hyperlink ref="D214" r:id="rId388" display="mailto:soe.myint@asu.edu"/>
    <hyperlink ref="M214" r:id="rId389"/>
    <hyperlink ref="M377" r:id="rId390"/>
    <hyperlink ref="D215" r:id="rId391" display="mailto:jrhuang@life.hkbu.edu.hk"/>
    <hyperlink ref="M215" r:id="rId392"/>
    <hyperlink ref="D216" r:id="rId393" display="mailto:cyliu@csrsr.ncu.edu.tw"/>
    <hyperlink ref="M216" r:id="rId394"/>
    <hyperlink ref="D217" r:id="rId395" display="mailto:rick84032@gmail.com"/>
    <hyperlink ref="M217" r:id="rId396"/>
    <hyperlink ref="D218" r:id="rId397" display="mailto:dylan14138j@gmail.com"/>
    <hyperlink ref="M218" r:id="rId398"/>
    <hyperlink ref="D219" r:id="rId399" display="mailto:claus0251271@gmail.com"/>
    <hyperlink ref="M219" r:id="rId400"/>
    <hyperlink ref="D220" r:id="rId401" display="mailto:liuyiwei_21at@163.com"/>
    <hyperlink ref="M220" r:id="rId402"/>
    <hyperlink ref="D221" r:id="rId403" display="mailto:shaozhenfeng@whu.edu.cn"/>
    <hyperlink ref="M221" r:id="rId404"/>
    <hyperlink ref="D222" r:id="rId405" display="mailto:adachim@iis.u-tokyo.ac.jp"/>
    <hyperlink ref="M222" r:id="rId406"/>
    <hyperlink ref="D223" r:id="rId407" display="mailto:soni@iis.u-tokyo.ac.jp"/>
    <hyperlink ref="M223" r:id="rId408"/>
    <hyperlink ref="D224" r:id="rId409" display="mailto:tateo@mail.nctu.edu.tw"/>
    <hyperlink ref="M224" r:id="rId410"/>
    <hyperlink ref="D225" r:id="rId411" display="mailto:dinhthibaohoa@hus.edu.vn"/>
    <hyperlink ref="M225" r:id="rId412"/>
    <hyperlink ref="D378" r:id="rId413" display="mailto:huilin@cuhk.edu.hk"/>
    <hyperlink ref="M378" r:id="rId414"/>
    <hyperlink ref="D226" r:id="rId415" display="mailto:shattri@gmail.com"/>
    <hyperlink ref="M226" r:id="rId416"/>
    <hyperlink ref="D227" r:id="rId417" display="mailto:jensh920425@hotmail.com"/>
    <hyperlink ref="M227" r:id="rId418"/>
    <hyperlink ref="D228" r:id="rId419" display="mailto:kawata@infor.kanazawa-it.ac.jp"/>
    <hyperlink ref="M228" r:id="rId420"/>
    <hyperlink ref="D229" r:id="rId421" display="mailto:jones@pcigeomatics.com"/>
    <hyperlink ref="D230" r:id="rId422" display="mailto:tokumaru@pp.iij4u.or.jp"/>
    <hyperlink ref="M229" r:id="rId423"/>
    <hyperlink ref="M230" r:id="rId424"/>
    <hyperlink ref="D231" r:id="rId425" display="mailto:rajesh.thapa@jaxa.jp"/>
    <hyperlink ref="M231" r:id="rId426"/>
    <hyperlink ref="D233" r:id="rId427" display="mailto:sujata.upgupta1@gmail.com"/>
    <hyperlink ref="M233" r:id="rId428"/>
    <hyperlink ref="D234" r:id="rId429" display="mailto:yenjouyu@gmail.com"/>
    <hyperlink ref="M234" r:id="rId430"/>
    <hyperlink ref="D235" r:id="rId431" display="mailto:pankajps.iitr@gmail.com"/>
    <hyperlink ref="M235" r:id="rId432"/>
    <hyperlink ref="D236" r:id="rId433" display="mailto:serenajan@gmail.com"/>
    <hyperlink ref="M236" r:id="rId434"/>
    <hyperlink ref="D237" r:id="rId435" display="mailto:higirl.hui5781@gmail.com"/>
    <hyperlink ref="M237" r:id="rId436"/>
    <hyperlink ref="D238" r:id="rId437" display="mailto:timo.bretschneider@eads.net"/>
    <hyperlink ref="M238" r:id="rId438"/>
    <hyperlink ref="D239" r:id="rId439" display="mailto:lcchen@csrsr.ncu.edu.tw"/>
    <hyperlink ref="M239" r:id="rId440"/>
    <hyperlink ref="D240" r:id="rId441" display="mailto:wenchi@csrsr.ncu.edu.tw"/>
    <hyperlink ref="M240" r:id="rId442"/>
    <hyperlink ref="D241" r:id="rId443" display="mailto:mudithakumari.heenkenda@cdu.edu.au"/>
    <hyperlink ref="M241" r:id="rId444"/>
    <hyperlink ref="D242" r:id="rId445" display="mailto:marina.mn@gmx.com"/>
    <hyperlink ref="M242" r:id="rId446"/>
    <hyperlink ref="D243" r:id="rId447" display="mailto:aak13366@gmail.com"/>
    <hyperlink ref="M243" r:id="rId448"/>
    <hyperlink ref="D244" r:id="rId449" display="mailto:hninkhineaye@gmail.com"/>
    <hyperlink ref="M244" r:id="rId450"/>
    <hyperlink ref="D245" r:id="rId451" display="mailto:lychang@csrsr.ncu.edu.tw"/>
    <hyperlink ref="M245" r:id="rId452"/>
    <hyperlink ref="M379" r:id="rId453"/>
    <hyperlink ref="D246" r:id="rId454" display="mailto:ftsai@csrsr.ncu.edu.tw"/>
    <hyperlink ref="M246" r:id="rId455"/>
    <hyperlink ref="D247" r:id="rId456" display="mailto:ahadnejad@znu.ac.ir"/>
    <hyperlink ref="M247" r:id="rId457"/>
    <hyperlink ref="D248" r:id="rId458" display="mailto:pavelka@fsv.cvut.cz"/>
    <hyperlink ref="M248" r:id="rId459"/>
    <hyperlink ref="D249" r:id="rId460" display="mailto:pavelka@fsv.cvut.cz"/>
    <hyperlink ref="M249" r:id="rId461"/>
    <hyperlink ref="D250" r:id="rId462" display="mailto:chathura.hasanka@gmail.com"/>
    <hyperlink ref="M250" r:id="rId463"/>
    <hyperlink ref="D251" r:id="rId464" display="mailto:budiman6109@gmail.com"/>
    <hyperlink ref="M251" r:id="rId465"/>
    <hyperlink ref="D252" r:id="rId466" display="mailto:timo.bretschneider@eads.net"/>
    <hyperlink ref="M252" r:id="rId467"/>
    <hyperlink ref="D253" r:id="rId468" display="mailto:t_degu@nifty.com"/>
    <hyperlink ref="M253" r:id="rId469"/>
    <hyperlink ref="D254" r:id="rId470" display="mailto:owen0112@hotmail.com"/>
    <hyperlink ref="M254" r:id="rId471"/>
    <hyperlink ref="D255" r:id="rId472" display="mailto:rohini.narwade@gmail.com"/>
    <hyperlink ref="M255" r:id="rId473"/>
    <hyperlink ref="D256" r:id="rId474" display="mailto:kc0729@uch.edu.tw"/>
    <hyperlink ref="M256" r:id="rId475"/>
    <hyperlink ref="D257" r:id="rId476" display="mailto:hash@kais.kyoto-u.ac.jp"/>
    <hyperlink ref="M257" r:id="rId477"/>
    <hyperlink ref="D258" r:id="rId478" display="mailto:taawda5004@pasco.co.jp"/>
    <hyperlink ref="M258" r:id="rId479"/>
    <hyperlink ref="D259" r:id="rId480" display="mailto:kentaro_suzuki@chiba-u.jp"/>
    <hyperlink ref="M259" r:id="rId481"/>
    <hyperlink ref="D260" r:id="rId482" display="mailto:g.metternicht@unsw.edu.au"/>
    <hyperlink ref="D261" r:id="rId483" display="mailto:g.metternicht@unsw.edu.au"/>
    <hyperlink ref="D262" r:id="rId484" display="mailto:g.metternicht@unsw.edu.au"/>
    <hyperlink ref="D263" r:id="rId485" display="mailto:soni@iis.u-tokyo.ac.jp"/>
    <hyperlink ref="M263" r:id="rId486"/>
    <hyperlink ref="D264" r:id="rId487" display="mailto:m-moghaddasi@araku.ac.ir"/>
    <hyperlink ref="M264" r:id="rId488"/>
    <hyperlink ref="D265" r:id="rId489" display="mailto:s.hawken@unsw.edu.au"/>
    <hyperlink ref="M265" r:id="rId490"/>
    <hyperlink ref="M117" r:id="rId491"/>
    <hyperlink ref="D266" r:id="rId492" display="mailto:anuragaeron@gmail.com"/>
    <hyperlink ref="M266" r:id="rId493"/>
    <hyperlink ref="D267" r:id="rId494" display="mailto:knaoki@iis.u-tokyo.ac.jp"/>
    <hyperlink ref="M267" r:id="rId495"/>
    <hyperlink ref="M260" r:id="rId496" location="2.docx"/>
    <hyperlink ref="M261" r:id="rId497" location="1.docx"/>
    <hyperlink ref="M262" r:id="rId498" location="3.docx"/>
    <hyperlink ref="D380" r:id="rId499" display="mailto:caesar.singh@dot.gov"/>
    <hyperlink ref="M380" r:id="rId500"/>
    <hyperlink ref="D269" r:id="rId501" display="mailto:amin.sunarhadi@ums.ac.id"/>
    <hyperlink ref="M269" r:id="rId502"/>
    <hyperlink ref="D270" r:id="rId503" display="mailto:kby@uos.ac.kr"/>
    <hyperlink ref="M270" r:id="rId504"/>
    <hyperlink ref="D271" r:id="rId505" display="mailto:thang@un.org"/>
    <hyperlink ref="M271" r:id="rId506"/>
    <hyperlink ref="D272" r:id="rId507" display="mailto:oliverex800630@hotmail.com"/>
    <hyperlink ref="M272" r:id="rId508"/>
    <hyperlink ref="D273" r:id="rId509" display="mailto:drmuhdzulkarnain@gmail.com"/>
    <hyperlink ref="M273" r:id="rId510"/>
    <hyperlink ref="D276" r:id="rId511" display="mailto:basduy2309@gmail.com"/>
    <hyperlink ref="M276" r:id="rId512"/>
    <hyperlink ref="D277" r:id="rId513" display="mailto:glavoie@hatfieldgroup.com"/>
    <hyperlink ref="M277" r:id="rId514"/>
    <hyperlink ref="D278" r:id="rId515" display="mailto:giangde0912@gmail.com"/>
    <hyperlink ref="M278" r:id="rId516"/>
    <hyperlink ref="D279" r:id="rId517" display="mailto:mnaka@shibaura-it.ac.jp"/>
    <hyperlink ref="M279" r:id="rId518"/>
    <hyperlink ref="D280" r:id="rId519" display="mailto:mnaka@shibaura-it.ac.jp"/>
    <hyperlink ref="M280" r:id="rId520"/>
    <hyperlink ref="D281" r:id="rId521" display="mailto:lixi@iis.u-tokyo.ac.jp"/>
    <hyperlink ref="M281" r:id="rId522"/>
    <hyperlink ref="D282" r:id="rId523" display="mailto:joyokolee@gmail.com"/>
    <hyperlink ref="M282" r:id="rId524"/>
    <hyperlink ref="D283" r:id="rId525" display="mailto:sawada@ait.asia"/>
    <hyperlink ref="M283" r:id="rId526"/>
    <hyperlink ref="D284" r:id="rId527" display="mailto:anuphao@eoc.gistda.or.th"/>
    <hyperlink ref="M284" r:id="rId528"/>
    <hyperlink ref="D285" r:id="rId529" display="mailto:ronmcdo@gmail.com"/>
    <hyperlink ref="M285" r:id="rId530"/>
    <hyperlink ref="D286" r:id="rId531" display="mailto:sgs@uos.ac.kr"/>
    <hyperlink ref="M286" r:id="rId532"/>
    <hyperlink ref="D288" r:id="rId533" display="mailto:oh890224@inha.edu"/>
    <hyperlink ref="M288" r:id="rId534"/>
    <hyperlink ref="D287" r:id="rId535" display="mailto:rosechiang79@gmail.com"/>
    <hyperlink ref="D289" r:id="rId536" display="mailto:D9875604@mail.fcu.edu.tw"/>
    <hyperlink ref="M289" r:id="rId537"/>
    <hyperlink ref="D290" r:id="rId538" display="mailto:101257008@nccu.edu.tw"/>
    <hyperlink ref="M290" r:id="rId539"/>
    <hyperlink ref="D291" r:id="rId540" display="mailto:ttdan1805@gmail.com"/>
    <hyperlink ref="M291" r:id="rId541"/>
    <hyperlink ref="D292" r:id="rId542" display="mailto:cayday@cvm.com.tr"/>
    <hyperlink ref="D293" r:id="rId543" display="mailto:jay@narlabs.org.tw"/>
    <hyperlink ref="M293" r:id="rId544"/>
    <hyperlink ref="D294" r:id="rId545" display="mailto:maungmoe.myint@mnrii.com"/>
    <hyperlink ref="M294" r:id="rId546"/>
    <hyperlink ref="D295" r:id="rId547" display="mailto:black-8mm@inha.edu"/>
    <hyperlink ref="M295" r:id="rId548"/>
    <hyperlink ref="D296" r:id="rId549" display="mailto:h10082@shibaura-it.ac.jp"/>
    <hyperlink ref="D297" r:id="rId550" display="mailto:suaygiho@hotmail.com"/>
    <hyperlink ref="M297" r:id="rId551"/>
    <hyperlink ref="M296" r:id="rId552"/>
    <hyperlink ref="D298" r:id="rId553" display="mailto:sakura0477@hotmail.com"/>
    <hyperlink ref="D299" r:id="rId554" display="mailto:iclee@csrsr.ncu.edu.tw"/>
    <hyperlink ref="M299" r:id="rId555"/>
    <hyperlink ref="M298" r:id="rId556"/>
    <hyperlink ref="D300" r:id="rId557" display="mailto:me13017@shibaura-it.ac.jp"/>
    <hyperlink ref="M300" r:id="rId558"/>
    <hyperlink ref="D301" r:id="rId559" display="mailto:shyuan_wu@hotmail.com"/>
    <hyperlink ref="M301" r:id="rId560"/>
    <hyperlink ref="D302" r:id="rId561" display="mailto:choenkim@kookmin.ac.kr"/>
    <hyperlink ref="M302" r:id="rId562"/>
    <hyperlink ref="D303" r:id="rId563" display="mailto:waltchen@ntut.edu.tw"/>
    <hyperlink ref="M303" r:id="rId564"/>
    <hyperlink ref="D305" r:id="rId565" display="mailto:konomi_hara@chiba-u.jp"/>
    <hyperlink ref="M305" r:id="rId566"/>
    <hyperlink ref="D306" r:id="rId567" display="mailto:madhurikawarkhe@gmail.com"/>
    <hyperlink ref="M306" r:id="rId568"/>
    <hyperlink ref="D307" r:id="rId569" display="mailto:kkhaing1@gmail.com"/>
    <hyperlink ref="M307" r:id="rId570"/>
    <hyperlink ref="D308" r:id="rId571" display="mailto:gshinde1313@gmail.com"/>
    <hyperlink ref="M308" r:id="rId572"/>
    <hyperlink ref="D232" r:id="rId573" display="mailto:changewiththetime@hotmail.com"/>
    <hyperlink ref="M232" r:id="rId574"/>
    <hyperlink ref="M310" r:id="rId575"/>
    <hyperlink ref="D311" r:id="rId576" display="mailto:o3396tony@hotmail.com"/>
    <hyperlink ref="D322" r:id="rId577" display="mailto:thanhbq@vnu.edu.vn"/>
    <hyperlink ref="M322" r:id="rId578"/>
    <hyperlink ref="D312" r:id="rId579" display="mailto:macapagal.erika@gmail.com"/>
    <hyperlink ref="M312" r:id="rId580"/>
    <hyperlink ref="D313" r:id="rId581" display="mailto:boredin@nus.edu.sg"/>
    <hyperlink ref="M313" r:id="rId582"/>
    <hyperlink ref="D314" r:id="rId583" display="mailto:kamei@restec.or.jp"/>
    <hyperlink ref="M314" r:id="rId584"/>
    <hyperlink ref="D316" r:id="rId585" display="mailto:darshanawickramasinghe@gmail.com"/>
    <hyperlink ref="M316" r:id="rId586"/>
    <hyperlink ref="D317" r:id="rId587" display="mailto:nzafirah89@gmail.com"/>
    <hyperlink ref="M317" r:id="rId588"/>
    <hyperlink ref="D318" r:id="rId589" display="mailto:tyshih@mail.nctu.edu.tw"/>
    <hyperlink ref="M318" r:id="rId590"/>
    <hyperlink ref="D319" r:id="rId591" display="mailto:101257033@nccu.edu.tw"/>
    <hyperlink ref="D320" r:id="rId592" display="mailto:nguyenhoangthaikhang@gmail.com"/>
    <hyperlink ref="M319" r:id="rId593"/>
    <hyperlink ref="M320" r:id="rId594"/>
    <hyperlink ref="D323" r:id="rId595" display="mailto:lakmal@ait.ac.th"/>
    <hyperlink ref="M323" r:id="rId596"/>
    <hyperlink ref="D324" r:id="rId597" display="mailto:lawawirojwong.siam@gmail.com"/>
    <hyperlink ref="M324" r:id="rId598"/>
    <hyperlink ref="D325" r:id="rId599" display="mailto:vivarad@gmail.com"/>
    <hyperlink ref="M325" r:id="rId600"/>
    <hyperlink ref="D326" r:id="rId601" display="mailto:ysshiu@fcu.edu.tw"/>
    <hyperlink ref="M326" r:id="rId602"/>
    <hyperlink ref="D327" r:id="rId603" display="mailto:nithirsgis@gmail.com"/>
    <hyperlink ref="M327" r:id="rId604"/>
    <hyperlink ref="D328" r:id="rId605" display="mailto:antonyh@nu.ac.th"/>
    <hyperlink ref="M328" r:id="rId606"/>
    <hyperlink ref="D329" r:id="rId607" display="mailto:nverma1972@gmail.com"/>
    <hyperlink ref="M329" r:id="rId608"/>
    <hyperlink ref="D330" r:id="rId609" display="mailto:devyani.rathore2@gmail.com"/>
    <hyperlink ref="M330" r:id="rId610"/>
    <hyperlink ref="D332" r:id="rId611" display="mailto:sultan.aksakal@geod.baug.ethz.ch"/>
    <hyperlink ref="M332" r:id="rId612"/>
    <hyperlink ref="M333" r:id="rId613"/>
    <hyperlink ref="D334" r:id="rId614" display="mailto:thamin1612@gmail.com"/>
    <hyperlink ref="D335" r:id="rId615" display="mailto:dr.rishi.prakash@ieee.org"/>
    <hyperlink ref="M335" r:id="rId616"/>
    <hyperlink ref="M334" r:id="rId617"/>
    <hyperlink ref="D336" r:id="rId618" display="mailto:charis.lanaras@geod.baug.ethz.ch"/>
    <hyperlink ref="M336" r:id="rId619"/>
    <hyperlink ref="D337" r:id="rId620" display="mailto:syams@ait.ac.th"/>
    <hyperlink ref="M337" r:id="rId621"/>
    <hyperlink ref="D338" r:id="rId622" display="mailto:nsrathore53@rediffmail.com"/>
    <hyperlink ref="M338" r:id="rId623"/>
    <hyperlink ref="D339" r:id="rId624" display="mailto:acblanco.updge@gmail.com"/>
    <hyperlink ref="M339" r:id="rId625"/>
    <hyperlink ref="D340" r:id="rId626" display="mailto:jin7738@kari.re.kr"/>
    <hyperlink ref="M340" r:id="rId627"/>
    <hyperlink ref="D342" r:id="rId628" display="mailto:hyahn85@gmail.com"/>
    <hyperlink ref="M342" r:id="rId629"/>
    <hyperlink ref="D343" r:id="rId630" display="mailto:kmyee2012@gmail.com"/>
    <hyperlink ref="M343" r:id="rId631"/>
    <hyperlink ref="D344" r:id="rId632" display="mailto:man.quang@gmail.com"/>
    <hyperlink ref="M344" r:id="rId633"/>
    <hyperlink ref="D345" r:id="rId634" display="mailto:vanngocan@gmail.com"/>
    <hyperlink ref="M345" r:id="rId635"/>
    <hyperlink ref="M381" r:id="rId636"/>
    <hyperlink ref="D341" r:id="rId637" display="mailto:skyeyes82@naver.com"/>
    <hyperlink ref="M341" r:id="rId638"/>
    <hyperlink ref="D347" r:id="rId639" display="mailto:swat018@gmail.com"/>
    <hyperlink ref="M347" r:id="rId640"/>
    <hyperlink ref="D348" r:id="rId641" display="mailto:kokolwin@live.com"/>
    <hyperlink ref="M348" r:id="rId642"/>
    <hyperlink ref="D349" r:id="rId643" display="mailto:paringit@gmail.com"/>
    <hyperlink ref="M349" r:id="rId644"/>
    <hyperlink ref="M292" r:id="rId645"/>
    <hyperlink ref="D350" r:id="rId646" display="mailto:hjonai@iis.u-tokyo.ac.jp"/>
    <hyperlink ref="M350" r:id="rId647"/>
    <hyperlink ref="D351" r:id="rId648" display="mailto:borislava@ksat.no"/>
    <hyperlink ref="M351" r:id="rId649"/>
    <hyperlink ref="D352" r:id="rId650" display="mailto:concon.ang@gmail.com"/>
    <hyperlink ref="M352" r:id="rId651"/>
    <hyperlink ref="M353" r:id="rId652"/>
    <hyperlink ref="D354" r:id="rId653" display="mailto:tuongthuy.vu@nottingham.edu.my"/>
    <hyperlink ref="M354" r:id="rId654"/>
    <hyperlink ref="M383" r:id="rId655"/>
    <hyperlink ref="M382" r:id="rId656"/>
    <hyperlink ref="M384" r:id="rId657"/>
    <hyperlink ref="M385" r:id="rId658"/>
    <hyperlink ref="M386" r:id="rId659"/>
    <hyperlink ref="M387" r:id="rId660"/>
    <hyperlink ref="M388" r:id="rId661"/>
    <hyperlink ref="M389" r:id="rId662"/>
    <hyperlink ref="M390" r:id="rId663"/>
    <hyperlink ref="M391" r:id="rId664"/>
    <hyperlink ref="M165" r:id="rId665"/>
    <hyperlink ref="D392" r:id="rId666" display="mailto:pawan2607@gmail.com"/>
    <hyperlink ref="M392" r:id="rId667"/>
    <hyperlink ref="D393" r:id="rId668" display="mailto:man.quang@gmail.com"/>
    <hyperlink ref="M393" r:id="rId669"/>
    <hyperlink ref="D394" r:id="rId670" display="mailto:n.kerle@utwente.nl"/>
    <hyperlink ref="M394" r:id="rId671"/>
    <hyperlink ref="M395" r:id="rId672"/>
    <hyperlink ref="D355" r:id="rId673" display="mailto:liuzhanyu@zju.edu.cn"/>
    <hyperlink ref="M355" r:id="rId674"/>
    <hyperlink ref="D356" r:id="rId675" display="mailto:wing7026@hotmail.com"/>
    <hyperlink ref="M356" r:id="rId676"/>
    <hyperlink ref="M50" r:id="rId677"/>
    <hyperlink ref="M396" r:id="rId678"/>
    <hyperlink ref="M397" r:id="rId679"/>
    <hyperlink ref="D398" r:id="rId680" display="mailto:kennetho@ksat.no"/>
    <hyperlink ref="M398" r:id="rId681"/>
    <hyperlink ref="D399" r:id="rId682"/>
    <hyperlink ref="M399" r:id="rId683"/>
    <hyperlink ref="D400" r:id="rId684"/>
    <hyperlink ref="M400" r:id="rId685"/>
    <hyperlink ref="D274" r:id="rId686" display="mailto:drmuhdzulkarnain@gmail.com"/>
    <hyperlink ref="D275" r:id="rId687" display="mailto:drmuhdzulkarnain@gmail.com"/>
    <hyperlink ref="M274" r:id="rId688"/>
    <hyperlink ref="M275" r:id="rId689"/>
    <hyperlink ref="M287" r:id="rId690"/>
    <hyperlink ref="M311" r:id="rId691"/>
    <hyperlink ref="D358" r:id="rId692" display="mailto:hieunguyen@yonsei.ac.kr"/>
    <hyperlink ref="D359" r:id="rId693" display="mailto:hieunguyen@yonsei.ac.kr"/>
    <hyperlink ref="M358" r:id="rId694"/>
    <hyperlink ref="M359" r:id="rId695"/>
    <hyperlink ref="D361" r:id="rId696" display="mailto:ekin410415@hotmail.com"/>
    <hyperlink ref="M361" r:id="rId697"/>
    <hyperlink ref="M401" r:id="rId698"/>
    <hyperlink ref="M402" r:id="rId699"/>
    <hyperlink ref="D403" r:id="rId700" display="mailto:michel.siguier@astrium.eads.net"/>
    <hyperlink ref="M403" r:id="rId701"/>
    <hyperlink ref="D404" r:id="rId702" display="mailto:syanti@mcelhanney.com"/>
    <hyperlink ref="D362" r:id="rId703" display="mailto:paringit@gmail.com"/>
    <hyperlink ref="M362" r:id="rId704"/>
    <hyperlink ref="D406" r:id="rId705" display="mailto:4bahm005@mail.tokai-u.jp"/>
    <hyperlink ref="M405" r:id="rId706"/>
    <hyperlink ref="M406" r:id="rId707"/>
    <hyperlink ref="M404" r:id="rId708"/>
    <hyperlink ref="M407" r:id="rId709"/>
    <hyperlink ref="D363" r:id="rId710" display="mailto:tsunosho@iis.u-tokyo.ac.jp"/>
    <hyperlink ref="M363" r:id="rId711"/>
    <hyperlink ref="D364" r:id="rId712" display="mailto:hmpark@iis.u-tokyo.ac.jp"/>
    <hyperlink ref="M364" r:id="rId713"/>
    <hyperlink ref="D365" r:id="rId714" display="mailto:soni@iis.u-tokyo.ac.jp"/>
    <hyperlink ref="M365" r:id="rId715"/>
    <hyperlink ref="D366" r:id="rId716" display="mailto:sorgog@iis.u-tokyo.ac.jp"/>
    <hyperlink ref="M366" r:id="rId717"/>
    <hyperlink ref="M127" r:id="rId718"/>
    <hyperlink ref="D367" r:id="rId719" display="mailto:mustak.sk5@gmail.com"/>
    <hyperlink ref="D368" r:id="rId720" display="mailto:johnlouie.fabila@gmail.com"/>
    <hyperlink ref="M368" r:id="rId721"/>
    <hyperlink ref="M367" r:id="rId722"/>
    <hyperlink ref="D369" r:id="rId723" display="mailto:johnlouie.fabila@gmail.com"/>
    <hyperlink ref="M369" r:id="rId724"/>
    <hyperlink ref="D370" r:id="rId725" display="mailto:mustak.sk5@gmail.com"/>
    <hyperlink ref="M370" r:id="rId726"/>
    <hyperlink ref="M409" r:id="rId727"/>
    <hyperlink ref="M408" r:id="rId728"/>
    <hyperlink ref="M410" r:id="rId729"/>
    <hyperlink ref="D411" r:id="rId730" display="mailto:haialas@yahoo.com"/>
    <hyperlink ref="M411" r:id="rId731"/>
    <hyperlink ref="D412" r:id="rId732"/>
    <hyperlink ref="M412" r:id="rId733"/>
    <hyperlink ref="M413" r:id="rId734"/>
    <hyperlink ref="M414" r:id="rId735"/>
    <hyperlink ref="M2" r:id="rId736"/>
    <hyperlink ref="M3" r:id="rId737"/>
    <hyperlink ref="M20" r:id="rId738"/>
    <hyperlink ref="M415" r:id="rId739"/>
    <hyperlink ref="M12" r:id="rId740"/>
    <hyperlink ref="M23" r:id="rId741"/>
    <hyperlink ref="M25" r:id="rId742"/>
    <hyperlink ref="M9" r:id="rId743"/>
    <hyperlink ref="D416" r:id="rId744" display="mailto:ogawasusumu@nagasaki-u.ac.jp"/>
    <hyperlink ref="M416" r:id="rId745"/>
    <hyperlink ref="M40" r:id="rId746"/>
    <hyperlink ref="M48" r:id="rId747"/>
    <hyperlink ref="M62" r:id="rId748"/>
    <hyperlink ref="M61" r:id="rId749"/>
    <hyperlink ref="M71" r:id="rId750"/>
    <hyperlink ref="M88" r:id="rId751"/>
    <hyperlink ref="M124" r:id="rId752"/>
    <hyperlink ref="M139" r:id="rId753"/>
    <hyperlink ref="M149" r:id="rId754"/>
    <hyperlink ref="M207" r:id="rId755"/>
    <hyperlink ref="M212" r:id="rId756"/>
    <hyperlink ref="M268" r:id="rId757"/>
    <hyperlink ref="M304" r:id="rId758"/>
    <hyperlink ref="M309" r:id="rId759"/>
    <hyperlink ref="M315" r:id="rId760"/>
    <hyperlink ref="M321" r:id="rId761"/>
    <hyperlink ref="M331" r:id="rId762"/>
    <hyperlink ref="D417" r:id="rId763" display="mailto:preesan@gistda.or.th"/>
    <hyperlink ref="M417" r:id="rId764"/>
    <hyperlink ref="M346" r:id="rId765"/>
    <hyperlink ref="M357" r:id="rId766"/>
    <hyperlink ref="M360" r:id="rId767"/>
    <hyperlink ref="M4" r:id="rId768"/>
    <hyperlink ref="M6" r:id="rId769"/>
    <hyperlink ref="M16" r:id="rId770"/>
    <hyperlink ref="M92" r:id="rId771"/>
    <hyperlink ref="M154" r:id="rId772"/>
    <hyperlink ref="M158" r:id="rId773"/>
    <hyperlink ref="M181" r:id="rId774"/>
    <hyperlink ref="D419" r:id="rId775" display="mailto:ryota_kajiwara@kk-grp.jp"/>
    <hyperlink ref="D420" r:id="rId776" display="mailto:schicas@ub.edu.bz"/>
    <hyperlink ref="M420" r:id="rId777"/>
    <hyperlink ref="D421" r:id="rId778"/>
    <hyperlink ref="M421" r:id="rId779"/>
  </hyperlinks>
  <pageMargins left="0.25" right="0.25" top="0.75" bottom="0.75" header="0.3" footer="0.3"/>
  <pageSetup scale="45" orientation="landscape" r:id="rId780"/>
  <drawing r:id="rId7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9"/>
  <sheetViews>
    <sheetView topLeftCell="A424" zoomScale="66" zoomScaleNormal="66" workbookViewId="0">
      <selection activeCell="A463" sqref="A463"/>
    </sheetView>
  </sheetViews>
  <sheetFormatPr defaultRowHeight="15" x14ac:dyDescent="0.25"/>
  <cols>
    <col min="1" max="1" width="5.28515625" style="1" bestFit="1" customWidth="1"/>
    <col min="2" max="2" width="25.42578125" style="3" customWidth="1"/>
    <col min="3" max="3" width="43.28515625" style="3" customWidth="1"/>
    <col min="4" max="4" width="23.42578125" style="3" customWidth="1"/>
    <col min="5" max="5" width="24.28515625" style="2" customWidth="1"/>
    <col min="6" max="6" width="34.42578125" style="3" customWidth="1"/>
    <col min="7" max="7" width="17.7109375" style="3" bestFit="1" customWidth="1"/>
    <col min="8" max="16384" width="9.140625" style="1"/>
  </cols>
  <sheetData>
    <row r="1" spans="1:7" x14ac:dyDescent="0.25">
      <c r="A1" s="7" t="s">
        <v>2717</v>
      </c>
      <c r="B1" s="13" t="s">
        <v>3</v>
      </c>
      <c r="C1" s="13" t="s">
        <v>0</v>
      </c>
      <c r="D1" s="13" t="s">
        <v>1340</v>
      </c>
      <c r="E1" s="13" t="s">
        <v>15</v>
      </c>
      <c r="F1" s="13" t="s">
        <v>44</v>
      </c>
      <c r="G1" s="8" t="s">
        <v>2890</v>
      </c>
    </row>
    <row r="2" spans="1:7" ht="19.5" customHeight="1" x14ac:dyDescent="0.25">
      <c r="A2" s="31">
        <v>6</v>
      </c>
      <c r="B2" s="32" t="s">
        <v>61</v>
      </c>
      <c r="C2" s="33" t="s">
        <v>62</v>
      </c>
      <c r="D2" s="32" t="s">
        <v>65</v>
      </c>
      <c r="E2" s="32" t="s">
        <v>68</v>
      </c>
      <c r="F2" s="11" t="s">
        <v>69</v>
      </c>
      <c r="G2" s="8"/>
    </row>
    <row r="3" spans="1:7" ht="18" customHeight="1" x14ac:dyDescent="0.25">
      <c r="A3" s="34">
        <v>7</v>
      </c>
      <c r="B3" s="32" t="s">
        <v>61</v>
      </c>
      <c r="C3" s="33" t="s">
        <v>62</v>
      </c>
      <c r="D3" s="32" t="s">
        <v>65</v>
      </c>
      <c r="E3" s="32" t="s">
        <v>70</v>
      </c>
      <c r="F3" s="11" t="s">
        <v>71</v>
      </c>
      <c r="G3" s="8"/>
    </row>
    <row r="4" spans="1:7" ht="18.75" customHeight="1" x14ac:dyDescent="0.25">
      <c r="A4" s="31">
        <v>240</v>
      </c>
      <c r="B4" s="32" t="s">
        <v>1709</v>
      </c>
      <c r="C4" s="33" t="s">
        <v>1710</v>
      </c>
      <c r="D4" s="32" t="s">
        <v>65</v>
      </c>
      <c r="E4" s="32" t="s">
        <v>1717</v>
      </c>
      <c r="F4" s="11" t="s">
        <v>1718</v>
      </c>
      <c r="G4" s="8"/>
    </row>
    <row r="5" spans="1:7" ht="17.25" customHeight="1" x14ac:dyDescent="0.25">
      <c r="A5" s="34">
        <v>259</v>
      </c>
      <c r="B5" s="32" t="s">
        <v>1842</v>
      </c>
      <c r="C5" s="33" t="s">
        <v>1843</v>
      </c>
      <c r="D5" s="32" t="s">
        <v>65</v>
      </c>
      <c r="E5" s="32" t="s">
        <v>1849</v>
      </c>
      <c r="F5" s="11" t="s">
        <v>1889</v>
      </c>
      <c r="G5" s="8"/>
    </row>
    <row r="6" spans="1:7" x14ac:dyDescent="0.25">
      <c r="A6" s="31">
        <v>260</v>
      </c>
      <c r="B6" s="32" t="s">
        <v>1842</v>
      </c>
      <c r="C6" s="33" t="s">
        <v>1843</v>
      </c>
      <c r="D6" s="32" t="s">
        <v>65</v>
      </c>
      <c r="E6" s="32" t="s">
        <v>1851</v>
      </c>
      <c r="F6" s="11" t="s">
        <v>1890</v>
      </c>
      <c r="G6" s="8"/>
    </row>
    <row r="7" spans="1:7" x14ac:dyDescent="0.25">
      <c r="A7" s="34">
        <v>261</v>
      </c>
      <c r="B7" s="32" t="s">
        <v>1842</v>
      </c>
      <c r="C7" s="33" t="s">
        <v>1843</v>
      </c>
      <c r="D7" s="32" t="s">
        <v>65</v>
      </c>
      <c r="E7" s="32" t="s">
        <v>1854</v>
      </c>
      <c r="F7" s="11" t="s">
        <v>1891</v>
      </c>
      <c r="G7" s="8"/>
    </row>
    <row r="8" spans="1:7" x14ac:dyDescent="0.25">
      <c r="A8" s="31">
        <v>264</v>
      </c>
      <c r="B8" s="32" t="s">
        <v>1869</v>
      </c>
      <c r="C8" s="33" t="s">
        <v>1870</v>
      </c>
      <c r="D8" s="32" t="s">
        <v>65</v>
      </c>
      <c r="E8" s="32" t="s">
        <v>1874</v>
      </c>
      <c r="F8" s="11" t="s">
        <v>1875</v>
      </c>
      <c r="G8" s="8"/>
    </row>
    <row r="9" spans="1:7" x14ac:dyDescent="0.25">
      <c r="A9" s="38">
        <v>167</v>
      </c>
      <c r="B9" s="39" t="s">
        <v>1182</v>
      </c>
      <c r="C9" s="40" t="s">
        <v>1183</v>
      </c>
      <c r="D9" s="39" t="s">
        <v>1186</v>
      </c>
      <c r="E9" s="39" t="s">
        <v>1191</v>
      </c>
      <c r="F9" s="11" t="s">
        <v>1192</v>
      </c>
      <c r="G9" s="8"/>
    </row>
    <row r="10" spans="1:7" x14ac:dyDescent="0.25">
      <c r="A10" s="41">
        <v>380</v>
      </c>
      <c r="B10" s="39" t="s">
        <v>2339</v>
      </c>
      <c r="C10" s="39" t="s">
        <v>2343</v>
      </c>
      <c r="D10" s="39" t="s">
        <v>1186</v>
      </c>
      <c r="E10" s="39" t="s">
        <v>2338</v>
      </c>
      <c r="F10" s="11" t="s">
        <v>2371</v>
      </c>
      <c r="G10" s="8"/>
    </row>
    <row r="11" spans="1:7" x14ac:dyDescent="0.25">
      <c r="A11" s="37">
        <v>4</v>
      </c>
      <c r="B11" s="35" t="s">
        <v>35</v>
      </c>
      <c r="C11" s="36" t="s">
        <v>36</v>
      </c>
      <c r="D11" s="35" t="s">
        <v>39</v>
      </c>
      <c r="E11" s="35" t="s">
        <v>43</v>
      </c>
      <c r="F11" s="11" t="s">
        <v>48</v>
      </c>
      <c r="G11" s="13" t="s">
        <v>59</v>
      </c>
    </row>
    <row r="12" spans="1:7" x14ac:dyDescent="0.25">
      <c r="A12" s="37">
        <v>228</v>
      </c>
      <c r="B12" s="35" t="s">
        <v>1630</v>
      </c>
      <c r="C12" s="36" t="s">
        <v>1631</v>
      </c>
      <c r="D12" s="35" t="s">
        <v>39</v>
      </c>
      <c r="E12" s="35" t="s">
        <v>1638</v>
      </c>
      <c r="F12" s="11" t="s">
        <v>1647</v>
      </c>
      <c r="G12" s="8"/>
    </row>
    <row r="13" spans="1:7" x14ac:dyDescent="0.25">
      <c r="A13" s="37">
        <v>276</v>
      </c>
      <c r="B13" s="35" t="s">
        <v>1939</v>
      </c>
      <c r="C13" s="36" t="s">
        <v>1940</v>
      </c>
      <c r="D13" s="35" t="s">
        <v>39</v>
      </c>
      <c r="E13" s="35" t="s">
        <v>1946</v>
      </c>
      <c r="F13" s="11" t="s">
        <v>1947</v>
      </c>
      <c r="G13" s="8" t="s">
        <v>156</v>
      </c>
    </row>
    <row r="14" spans="1:7" x14ac:dyDescent="0.25">
      <c r="A14" s="42">
        <v>8</v>
      </c>
      <c r="B14" s="43" t="s">
        <v>72</v>
      </c>
      <c r="C14" s="44" t="s">
        <v>73</v>
      </c>
      <c r="D14" s="43" t="s">
        <v>76</v>
      </c>
      <c r="E14" s="43" t="s">
        <v>79</v>
      </c>
      <c r="F14" s="11" t="s">
        <v>2748</v>
      </c>
      <c r="G14" s="8" t="s">
        <v>80</v>
      </c>
    </row>
    <row r="15" spans="1:7" x14ac:dyDescent="0.25">
      <c r="A15" s="45">
        <v>13</v>
      </c>
      <c r="B15" s="43" t="s">
        <v>111</v>
      </c>
      <c r="C15" s="44" t="s">
        <v>112</v>
      </c>
      <c r="D15" s="43" t="s">
        <v>76</v>
      </c>
      <c r="E15" s="43" t="s">
        <v>117</v>
      </c>
      <c r="F15" s="11" t="s">
        <v>119</v>
      </c>
      <c r="G15" s="8"/>
    </row>
    <row r="16" spans="1:7" x14ac:dyDescent="0.25">
      <c r="A16" s="42">
        <v>36</v>
      </c>
      <c r="B16" s="43" t="s">
        <v>571</v>
      </c>
      <c r="C16" s="44" t="s">
        <v>572</v>
      </c>
      <c r="D16" s="43" t="s">
        <v>76</v>
      </c>
      <c r="E16" s="43" t="s">
        <v>578</v>
      </c>
      <c r="F16" s="11" t="s">
        <v>579</v>
      </c>
      <c r="G16" s="8"/>
    </row>
    <row r="17" spans="1:7" x14ac:dyDescent="0.25">
      <c r="A17" s="45">
        <v>69</v>
      </c>
      <c r="B17" s="43" t="s">
        <v>504</v>
      </c>
      <c r="C17" s="44" t="s">
        <v>505</v>
      </c>
      <c r="D17" s="43" t="s">
        <v>76</v>
      </c>
      <c r="E17" s="43" t="s">
        <v>509</v>
      </c>
      <c r="F17" s="11" t="s">
        <v>510</v>
      </c>
      <c r="G17" s="8" t="s">
        <v>80</v>
      </c>
    </row>
    <row r="18" spans="1:7" x14ac:dyDescent="0.25">
      <c r="A18" s="42">
        <v>78</v>
      </c>
      <c r="B18" s="43" t="s">
        <v>562</v>
      </c>
      <c r="C18" s="44" t="s">
        <v>563</v>
      </c>
      <c r="D18" s="43" t="s">
        <v>76</v>
      </c>
      <c r="E18" s="43" t="s">
        <v>569</v>
      </c>
      <c r="F18" s="11" t="s">
        <v>570</v>
      </c>
      <c r="G18" s="8"/>
    </row>
    <row r="19" spans="1:7" x14ac:dyDescent="0.25">
      <c r="A19" s="45">
        <v>79</v>
      </c>
      <c r="B19" s="43" t="s">
        <v>601</v>
      </c>
      <c r="C19" s="44" t="s">
        <v>602</v>
      </c>
      <c r="D19" s="43" t="s">
        <v>76</v>
      </c>
      <c r="E19" s="43" t="s">
        <v>606</v>
      </c>
      <c r="F19" s="11" t="s">
        <v>607</v>
      </c>
      <c r="G19" s="8"/>
    </row>
    <row r="20" spans="1:7" ht="13.5" customHeight="1" x14ac:dyDescent="0.25">
      <c r="A20" s="42">
        <v>92</v>
      </c>
      <c r="B20" s="43" t="s">
        <v>580</v>
      </c>
      <c r="C20" s="44" t="s">
        <v>581</v>
      </c>
      <c r="D20" s="43" t="s">
        <v>76</v>
      </c>
      <c r="E20" s="43" t="s">
        <v>585</v>
      </c>
      <c r="F20" s="11" t="s">
        <v>586</v>
      </c>
      <c r="G20" s="8" t="s">
        <v>80</v>
      </c>
    </row>
    <row r="21" spans="1:7" x14ac:dyDescent="0.25">
      <c r="A21" s="45">
        <v>99</v>
      </c>
      <c r="B21" s="43" t="s">
        <v>717</v>
      </c>
      <c r="C21" s="44" t="s">
        <v>718</v>
      </c>
      <c r="D21" s="43" t="s">
        <v>76</v>
      </c>
      <c r="E21" s="43" t="s">
        <v>723</v>
      </c>
      <c r="F21" s="11" t="s">
        <v>1414</v>
      </c>
      <c r="G21" s="8" t="s">
        <v>80</v>
      </c>
    </row>
    <row r="22" spans="1:7" x14ac:dyDescent="0.25">
      <c r="A22" s="42">
        <v>172</v>
      </c>
      <c r="B22" s="43" t="s">
        <v>1226</v>
      </c>
      <c r="C22" s="44" t="s">
        <v>1227</v>
      </c>
      <c r="D22" s="43" t="s">
        <v>76</v>
      </c>
      <c r="E22" s="43" t="s">
        <v>1231</v>
      </c>
      <c r="F22" s="11" t="s">
        <v>1232</v>
      </c>
      <c r="G22" s="8"/>
    </row>
    <row r="23" spans="1:7" x14ac:dyDescent="0.25">
      <c r="A23" s="45">
        <v>187</v>
      </c>
      <c r="B23" s="43" t="s">
        <v>1325</v>
      </c>
      <c r="C23" s="44" t="s">
        <v>1326</v>
      </c>
      <c r="D23" s="43" t="s">
        <v>76</v>
      </c>
      <c r="E23" s="43" t="s">
        <v>1330</v>
      </c>
      <c r="F23" s="11" t="s">
        <v>1331</v>
      </c>
      <c r="G23" s="8"/>
    </row>
    <row r="24" spans="1:7" x14ac:dyDescent="0.25">
      <c r="A24" s="45">
        <v>219</v>
      </c>
      <c r="B24" s="43" t="s">
        <v>1560</v>
      </c>
      <c r="C24" s="44" t="s">
        <v>1561</v>
      </c>
      <c r="D24" s="43" t="s">
        <v>76</v>
      </c>
      <c r="E24" s="43" t="s">
        <v>1564</v>
      </c>
      <c r="F24" s="11" t="s">
        <v>1567</v>
      </c>
      <c r="G24" s="8"/>
    </row>
    <row r="25" spans="1:7" x14ac:dyDescent="0.25">
      <c r="A25" s="42">
        <v>220</v>
      </c>
      <c r="B25" s="43" t="s">
        <v>1568</v>
      </c>
      <c r="C25" s="44" t="s">
        <v>1526</v>
      </c>
      <c r="D25" s="43" t="s">
        <v>76</v>
      </c>
      <c r="E25" s="43" t="s">
        <v>1525</v>
      </c>
      <c r="F25" s="11" t="s">
        <v>1571</v>
      </c>
      <c r="G25" s="8" t="s">
        <v>80</v>
      </c>
    </row>
    <row r="26" spans="1:7" x14ac:dyDescent="0.25">
      <c r="A26" s="42">
        <v>354</v>
      </c>
      <c r="B26" s="43" t="s">
        <v>2511</v>
      </c>
      <c r="C26" s="44" t="s">
        <v>2512</v>
      </c>
      <c r="D26" s="43" t="s">
        <v>76</v>
      </c>
      <c r="E26" s="43" t="s">
        <v>2517</v>
      </c>
      <c r="F26" s="11" t="s">
        <v>2518</v>
      </c>
      <c r="G26" s="8"/>
    </row>
    <row r="27" spans="1:7" x14ac:dyDescent="0.25">
      <c r="A27" s="42">
        <v>376</v>
      </c>
      <c r="B27" s="43" t="s">
        <v>1527</v>
      </c>
      <c r="C27" s="43" t="s">
        <v>1526</v>
      </c>
      <c r="D27" s="43" t="s">
        <v>76</v>
      </c>
      <c r="E27" s="43" t="s">
        <v>1525</v>
      </c>
      <c r="F27" s="11" t="s">
        <v>2907</v>
      </c>
      <c r="G27" s="8" t="s">
        <v>80</v>
      </c>
    </row>
    <row r="28" spans="1:7" x14ac:dyDescent="0.25">
      <c r="A28" s="45">
        <v>377</v>
      </c>
      <c r="B28" s="43" t="s">
        <v>2893</v>
      </c>
      <c r="C28" s="44" t="s">
        <v>1602</v>
      </c>
      <c r="D28" s="43" t="s">
        <v>76</v>
      </c>
      <c r="E28" s="43" t="s">
        <v>1606</v>
      </c>
      <c r="F28" s="11" t="s">
        <v>1607</v>
      </c>
      <c r="G28" s="8" t="s">
        <v>80</v>
      </c>
    </row>
    <row r="29" spans="1:7" x14ac:dyDescent="0.25">
      <c r="A29" s="42">
        <v>382</v>
      </c>
      <c r="B29" s="43" t="s">
        <v>2440</v>
      </c>
      <c r="C29" s="43" t="s">
        <v>2441</v>
      </c>
      <c r="D29" s="43" t="s">
        <v>76</v>
      </c>
      <c r="E29" s="43" t="s">
        <v>2679</v>
      </c>
      <c r="F29" s="11" t="s">
        <v>2442</v>
      </c>
      <c r="G29" s="8"/>
    </row>
    <row r="30" spans="1:7" x14ac:dyDescent="0.25">
      <c r="A30" s="45">
        <v>383</v>
      </c>
      <c r="B30" s="43" t="s">
        <v>2444</v>
      </c>
      <c r="C30" s="43" t="s">
        <v>1526</v>
      </c>
      <c r="D30" s="43" t="s">
        <v>76</v>
      </c>
      <c r="E30" s="43" t="s">
        <v>1525</v>
      </c>
      <c r="F30" s="11" t="s">
        <v>2447</v>
      </c>
      <c r="G30" s="8" t="s">
        <v>80</v>
      </c>
    </row>
    <row r="31" spans="1:7" x14ac:dyDescent="0.25">
      <c r="A31" s="42">
        <v>396</v>
      </c>
      <c r="B31" s="43" t="s">
        <v>496</v>
      </c>
      <c r="C31" s="43" t="s">
        <v>497</v>
      </c>
      <c r="D31" s="43" t="s">
        <v>76</v>
      </c>
      <c r="E31" s="43" t="s">
        <v>491</v>
      </c>
      <c r="F31" s="11" t="s">
        <v>2524</v>
      </c>
      <c r="G31" s="8"/>
    </row>
    <row r="32" spans="1:7" x14ac:dyDescent="0.25">
      <c r="A32" s="45">
        <v>401</v>
      </c>
      <c r="B32" s="43" t="s">
        <v>2566</v>
      </c>
      <c r="C32" s="43" t="s">
        <v>2571</v>
      </c>
      <c r="D32" s="43" t="s">
        <v>76</v>
      </c>
      <c r="E32" s="43" t="s">
        <v>2565</v>
      </c>
      <c r="F32" s="11" t="s">
        <v>2572</v>
      </c>
      <c r="G32" s="8" t="s">
        <v>80</v>
      </c>
    </row>
    <row r="33" spans="1:7" x14ac:dyDescent="0.25">
      <c r="A33" s="45">
        <v>407</v>
      </c>
      <c r="B33" s="43" t="s">
        <v>2641</v>
      </c>
      <c r="C33" s="43" t="s">
        <v>2644</v>
      </c>
      <c r="D33" s="43" t="s">
        <v>76</v>
      </c>
      <c r="E33" s="43" t="s">
        <v>2517</v>
      </c>
      <c r="F33" s="11" t="s">
        <v>2675</v>
      </c>
      <c r="G33" s="8" t="s">
        <v>80</v>
      </c>
    </row>
    <row r="34" spans="1:7" x14ac:dyDescent="0.25">
      <c r="A34" s="46">
        <v>37</v>
      </c>
      <c r="B34" s="47" t="s">
        <v>256</v>
      </c>
      <c r="C34" s="48" t="s">
        <v>257</v>
      </c>
      <c r="D34" s="47" t="s">
        <v>1351</v>
      </c>
      <c r="E34" s="47" t="s">
        <v>262</v>
      </c>
      <c r="F34" s="11" t="s">
        <v>263</v>
      </c>
      <c r="G34" s="8"/>
    </row>
    <row r="35" spans="1:7" x14ac:dyDescent="0.25">
      <c r="A35" s="46">
        <v>43</v>
      </c>
      <c r="B35" s="47" t="s">
        <v>296</v>
      </c>
      <c r="C35" s="48" t="s">
        <v>297</v>
      </c>
      <c r="D35" s="47" t="s">
        <v>1351</v>
      </c>
      <c r="E35" s="47" t="s">
        <v>304</v>
      </c>
      <c r="F35" s="11" t="s">
        <v>344</v>
      </c>
      <c r="G35" s="8" t="s">
        <v>156</v>
      </c>
    </row>
    <row r="36" spans="1:7" x14ac:dyDescent="0.25">
      <c r="A36" s="49">
        <v>44</v>
      </c>
      <c r="B36" s="47" t="s">
        <v>305</v>
      </c>
      <c r="C36" s="48" t="s">
        <v>306</v>
      </c>
      <c r="D36" s="47" t="s">
        <v>1351</v>
      </c>
      <c r="E36" s="47" t="s">
        <v>312</v>
      </c>
      <c r="F36" s="11" t="s">
        <v>347</v>
      </c>
      <c r="G36" s="8"/>
    </row>
    <row r="37" spans="1:7" x14ac:dyDescent="0.25">
      <c r="A37" s="46">
        <v>55</v>
      </c>
      <c r="B37" s="47" t="s">
        <v>390</v>
      </c>
      <c r="C37" s="48" t="s">
        <v>391</v>
      </c>
      <c r="D37" s="47" t="s">
        <v>1351</v>
      </c>
      <c r="E37" s="47" t="s">
        <v>396</v>
      </c>
      <c r="F37" s="11" t="s">
        <v>397</v>
      </c>
      <c r="G37" s="8"/>
    </row>
    <row r="38" spans="1:7" x14ac:dyDescent="0.25">
      <c r="A38" s="49">
        <v>62</v>
      </c>
      <c r="B38" s="47" t="s">
        <v>437</v>
      </c>
      <c r="C38" s="48" t="s">
        <v>438</v>
      </c>
      <c r="D38" s="47" t="s">
        <v>1351</v>
      </c>
      <c r="E38" s="47" t="s">
        <v>442</v>
      </c>
      <c r="F38" s="11" t="s">
        <v>443</v>
      </c>
      <c r="G38" s="8" t="s">
        <v>80</v>
      </c>
    </row>
    <row r="39" spans="1:7" x14ac:dyDescent="0.25">
      <c r="A39" s="49">
        <v>68</v>
      </c>
      <c r="B39" s="47" t="s">
        <v>495</v>
      </c>
      <c r="C39" s="48" t="s">
        <v>498</v>
      </c>
      <c r="D39" s="47" t="s">
        <v>1351</v>
      </c>
      <c r="E39" s="47" t="s">
        <v>502</v>
      </c>
      <c r="F39" s="11" t="s">
        <v>503</v>
      </c>
      <c r="G39" s="8"/>
    </row>
    <row r="40" spans="1:7" x14ac:dyDescent="0.25">
      <c r="A40" s="49">
        <v>90</v>
      </c>
      <c r="B40" s="47" t="s">
        <v>669</v>
      </c>
      <c r="C40" s="48" t="s">
        <v>670</v>
      </c>
      <c r="D40" s="47" t="s">
        <v>1351</v>
      </c>
      <c r="E40" s="47" t="s">
        <v>672</v>
      </c>
      <c r="F40" s="11" t="s">
        <v>673</v>
      </c>
      <c r="G40" s="8"/>
    </row>
    <row r="41" spans="1:7" x14ac:dyDescent="0.25">
      <c r="A41" s="49">
        <v>94</v>
      </c>
      <c r="B41" s="47" t="s">
        <v>679</v>
      </c>
      <c r="C41" s="48" t="s">
        <v>680</v>
      </c>
      <c r="D41" s="47" t="s">
        <v>1351</v>
      </c>
      <c r="E41" s="47" t="s">
        <v>683</v>
      </c>
      <c r="F41" s="11" t="s">
        <v>688</v>
      </c>
      <c r="G41" s="8"/>
    </row>
    <row r="42" spans="1:7" x14ac:dyDescent="0.25">
      <c r="A42" s="46">
        <v>95</v>
      </c>
      <c r="B42" s="47" t="s">
        <v>689</v>
      </c>
      <c r="C42" s="48" t="s">
        <v>690</v>
      </c>
      <c r="D42" s="47" t="s">
        <v>1351</v>
      </c>
      <c r="E42" s="47" t="s">
        <v>695</v>
      </c>
      <c r="F42" s="11" t="s">
        <v>696</v>
      </c>
      <c r="G42" s="8" t="s">
        <v>156</v>
      </c>
    </row>
    <row r="43" spans="1:7" x14ac:dyDescent="0.25">
      <c r="A43" s="49">
        <v>96</v>
      </c>
      <c r="B43" s="47" t="s">
        <v>697</v>
      </c>
      <c r="C43" s="48" t="s">
        <v>698</v>
      </c>
      <c r="D43" s="47" t="s">
        <v>1351</v>
      </c>
      <c r="E43" s="47" t="s">
        <v>701</v>
      </c>
      <c r="F43" s="11" t="s">
        <v>702</v>
      </c>
      <c r="G43" s="8" t="s">
        <v>156</v>
      </c>
    </row>
    <row r="44" spans="1:7" x14ac:dyDescent="0.25">
      <c r="A44" s="49">
        <v>98</v>
      </c>
      <c r="B44" s="47" t="s">
        <v>711</v>
      </c>
      <c r="C44" s="48" t="s">
        <v>712</v>
      </c>
      <c r="D44" s="47" t="s">
        <v>1351</v>
      </c>
      <c r="E44" s="47" t="s">
        <v>715</v>
      </c>
      <c r="F44" s="11" t="s">
        <v>716</v>
      </c>
      <c r="G44" s="8" t="s">
        <v>80</v>
      </c>
    </row>
    <row r="45" spans="1:7" x14ac:dyDescent="0.25">
      <c r="A45" s="46">
        <v>101</v>
      </c>
      <c r="B45" s="47" t="s">
        <v>732</v>
      </c>
      <c r="C45" s="48" t="s">
        <v>733</v>
      </c>
      <c r="D45" s="47" t="s">
        <v>1351</v>
      </c>
      <c r="E45" s="47" t="s">
        <v>738</v>
      </c>
      <c r="F45" s="11" t="s">
        <v>739</v>
      </c>
      <c r="G45" s="8"/>
    </row>
    <row r="46" spans="1:7" x14ac:dyDescent="0.25">
      <c r="A46" s="49">
        <v>104</v>
      </c>
      <c r="B46" s="47" t="s">
        <v>755</v>
      </c>
      <c r="C46" s="48" t="s">
        <v>756</v>
      </c>
      <c r="D46" s="47" t="s">
        <v>1351</v>
      </c>
      <c r="E46" s="47" t="s">
        <v>759</v>
      </c>
      <c r="F46" s="11" t="s">
        <v>760</v>
      </c>
      <c r="G46" s="8"/>
    </row>
    <row r="47" spans="1:7" x14ac:dyDescent="0.25">
      <c r="A47" s="49">
        <v>106</v>
      </c>
      <c r="B47" s="47" t="s">
        <v>769</v>
      </c>
      <c r="C47" s="48" t="s">
        <v>770</v>
      </c>
      <c r="D47" s="47" t="s">
        <v>1351</v>
      </c>
      <c r="E47" s="47" t="s">
        <v>774</v>
      </c>
      <c r="F47" s="11" t="s">
        <v>1341</v>
      </c>
      <c r="G47" s="8" t="s">
        <v>80</v>
      </c>
    </row>
    <row r="48" spans="1:7" x14ac:dyDescent="0.25">
      <c r="A48" s="49">
        <v>108</v>
      </c>
      <c r="B48" s="47" t="s">
        <v>783</v>
      </c>
      <c r="C48" s="48" t="s">
        <v>784</v>
      </c>
      <c r="D48" s="47" t="s">
        <v>1351</v>
      </c>
      <c r="E48" s="47" t="s">
        <v>787</v>
      </c>
      <c r="F48" s="11" t="s">
        <v>788</v>
      </c>
      <c r="G48" s="8" t="s">
        <v>80</v>
      </c>
    </row>
    <row r="49" spans="1:7" x14ac:dyDescent="0.25">
      <c r="A49" s="46">
        <v>109</v>
      </c>
      <c r="B49" s="47" t="s">
        <v>789</v>
      </c>
      <c r="C49" s="48" t="s">
        <v>790</v>
      </c>
      <c r="D49" s="47" t="s">
        <v>1351</v>
      </c>
      <c r="E49" s="47" t="s">
        <v>794</v>
      </c>
      <c r="F49" s="11" t="s">
        <v>795</v>
      </c>
      <c r="G49" s="8" t="s">
        <v>156</v>
      </c>
    </row>
    <row r="50" spans="1:7" x14ac:dyDescent="0.25">
      <c r="A50" s="46">
        <v>115</v>
      </c>
      <c r="B50" s="47" t="s">
        <v>495</v>
      </c>
      <c r="C50" s="48" t="s">
        <v>498</v>
      </c>
      <c r="D50" s="47" t="s">
        <v>1351</v>
      </c>
      <c r="E50" s="47" t="s">
        <v>502</v>
      </c>
      <c r="F50" s="11" t="s">
        <v>834</v>
      </c>
      <c r="G50" s="8"/>
    </row>
    <row r="51" spans="1:7" x14ac:dyDescent="0.25">
      <c r="A51" s="46">
        <v>119</v>
      </c>
      <c r="B51" s="47" t="s">
        <v>875</v>
      </c>
      <c r="C51" s="48" t="s">
        <v>876</v>
      </c>
      <c r="D51" s="47" t="s">
        <v>1351</v>
      </c>
      <c r="E51" s="47" t="s">
        <v>880</v>
      </c>
      <c r="F51" s="11" t="s">
        <v>881</v>
      </c>
      <c r="G51" s="8"/>
    </row>
    <row r="52" spans="1:7" x14ac:dyDescent="0.25">
      <c r="A52" s="49">
        <v>120</v>
      </c>
      <c r="B52" s="47" t="s">
        <v>882</v>
      </c>
      <c r="C52" s="48" t="s">
        <v>883</v>
      </c>
      <c r="D52" s="47" t="s">
        <v>1351</v>
      </c>
      <c r="E52" s="47" t="s">
        <v>886</v>
      </c>
      <c r="F52" s="11" t="s">
        <v>887</v>
      </c>
      <c r="G52" s="8"/>
    </row>
    <row r="53" spans="1:7" x14ac:dyDescent="0.25">
      <c r="A53" s="49">
        <v>124</v>
      </c>
      <c r="B53" s="47" t="s">
        <v>902</v>
      </c>
      <c r="C53" s="48" t="s">
        <v>903</v>
      </c>
      <c r="D53" s="47" t="s">
        <v>1351</v>
      </c>
      <c r="E53" s="47" t="s">
        <v>907</v>
      </c>
      <c r="F53" s="11" t="s">
        <v>908</v>
      </c>
      <c r="G53" s="8"/>
    </row>
    <row r="54" spans="1:7" x14ac:dyDescent="0.25">
      <c r="A54" s="49">
        <v>126</v>
      </c>
      <c r="B54" s="47" t="s">
        <v>918</v>
      </c>
      <c r="C54" s="48" t="s">
        <v>919</v>
      </c>
      <c r="D54" s="47" t="s">
        <v>1351</v>
      </c>
      <c r="E54" s="47" t="s">
        <v>924</v>
      </c>
      <c r="F54" s="11" t="s">
        <v>2901</v>
      </c>
      <c r="G54" s="8" t="s">
        <v>80</v>
      </c>
    </row>
    <row r="55" spans="1:7" x14ac:dyDescent="0.25">
      <c r="A55" s="46">
        <v>127</v>
      </c>
      <c r="B55" s="47" t="s">
        <v>925</v>
      </c>
      <c r="C55" s="48" t="s">
        <v>926</v>
      </c>
      <c r="D55" s="47" t="s">
        <v>1351</v>
      </c>
      <c r="E55" s="47" t="s">
        <v>929</v>
      </c>
      <c r="F55" s="11" t="s">
        <v>930</v>
      </c>
      <c r="G55" s="8"/>
    </row>
    <row r="56" spans="1:7" x14ac:dyDescent="0.25">
      <c r="A56" s="46">
        <v>131</v>
      </c>
      <c r="B56" s="47" t="s">
        <v>955</v>
      </c>
      <c r="C56" s="48" t="s">
        <v>956</v>
      </c>
      <c r="D56" s="47" t="s">
        <v>1351</v>
      </c>
      <c r="E56" s="47" t="s">
        <v>959</v>
      </c>
      <c r="F56" s="11" t="s">
        <v>960</v>
      </c>
      <c r="G56" s="8" t="s">
        <v>80</v>
      </c>
    </row>
    <row r="57" spans="1:7" x14ac:dyDescent="0.25">
      <c r="A57" s="46">
        <v>133</v>
      </c>
      <c r="B57" s="47" t="s">
        <v>971</v>
      </c>
      <c r="C57" s="48" t="s">
        <v>972</v>
      </c>
      <c r="D57" s="47" t="s">
        <v>1351</v>
      </c>
      <c r="E57" s="47" t="s">
        <v>978</v>
      </c>
      <c r="F57" s="11" t="s">
        <v>979</v>
      </c>
      <c r="G57" s="8" t="s">
        <v>156</v>
      </c>
    </row>
    <row r="58" spans="1:7" x14ac:dyDescent="0.25">
      <c r="A58" s="49">
        <v>146</v>
      </c>
      <c r="B58" s="47" t="s">
        <v>1061</v>
      </c>
      <c r="C58" s="48" t="s">
        <v>1062</v>
      </c>
      <c r="D58" s="47" t="s">
        <v>1351</v>
      </c>
      <c r="E58" s="47" t="s">
        <v>1065</v>
      </c>
      <c r="F58" s="11" t="s">
        <v>1066</v>
      </c>
      <c r="G58" s="8"/>
    </row>
    <row r="59" spans="1:7" x14ac:dyDescent="0.25">
      <c r="A59" s="49">
        <v>148</v>
      </c>
      <c r="B59" s="50" t="s">
        <v>2803</v>
      </c>
      <c r="C59" s="51" t="s">
        <v>2804</v>
      </c>
      <c r="D59" s="47" t="s">
        <v>1351</v>
      </c>
      <c r="E59" s="51" t="s">
        <v>2807</v>
      </c>
      <c r="F59" s="11" t="s">
        <v>2808</v>
      </c>
      <c r="G59" s="8"/>
    </row>
    <row r="60" spans="1:7" x14ac:dyDescent="0.25">
      <c r="A60" s="49">
        <v>156</v>
      </c>
      <c r="B60" s="47" t="s">
        <v>1116</v>
      </c>
      <c r="C60" s="48" t="s">
        <v>1117</v>
      </c>
      <c r="D60" s="47" t="s">
        <v>1351</v>
      </c>
      <c r="E60" s="47" t="s">
        <v>1120</v>
      </c>
      <c r="F60" s="11" t="s">
        <v>1121</v>
      </c>
      <c r="G60" s="8"/>
    </row>
    <row r="61" spans="1:7" x14ac:dyDescent="0.25">
      <c r="A61" s="46">
        <v>157</v>
      </c>
      <c r="B61" s="47" t="s">
        <v>1122</v>
      </c>
      <c r="C61" s="48" t="s">
        <v>1123</v>
      </c>
      <c r="D61" s="47" t="s">
        <v>1351</v>
      </c>
      <c r="E61" s="47" t="s">
        <v>1127</v>
      </c>
      <c r="F61" s="11" t="s">
        <v>1128</v>
      </c>
      <c r="G61" s="8"/>
    </row>
    <row r="62" spans="1:7" x14ac:dyDescent="0.25">
      <c r="A62" s="49">
        <v>158</v>
      </c>
      <c r="B62" s="47" t="s">
        <v>1129</v>
      </c>
      <c r="C62" s="48" t="s">
        <v>1130</v>
      </c>
      <c r="D62" s="47" t="s">
        <v>1351</v>
      </c>
      <c r="E62" s="47" t="s">
        <v>1134</v>
      </c>
      <c r="F62" s="11" t="s">
        <v>1135</v>
      </c>
      <c r="G62" s="8"/>
    </row>
    <row r="63" spans="1:7" x14ac:dyDescent="0.25">
      <c r="A63" s="49">
        <v>162</v>
      </c>
      <c r="B63" s="47" t="s">
        <v>1332</v>
      </c>
      <c r="C63" s="48" t="s">
        <v>1333</v>
      </c>
      <c r="D63" s="47" t="s">
        <v>1351</v>
      </c>
      <c r="E63" s="47" t="s">
        <v>1338</v>
      </c>
      <c r="F63" s="11" t="s">
        <v>1339</v>
      </c>
      <c r="G63" s="8"/>
    </row>
    <row r="64" spans="1:7" x14ac:dyDescent="0.25">
      <c r="A64" s="49">
        <v>164</v>
      </c>
      <c r="B64" s="47" t="s">
        <v>1158</v>
      </c>
      <c r="C64" s="48" t="s">
        <v>1159</v>
      </c>
      <c r="D64" s="47" t="s">
        <v>1351</v>
      </c>
      <c r="E64" s="47" t="s">
        <v>1162</v>
      </c>
      <c r="F64" s="11" t="s">
        <v>2484</v>
      </c>
      <c r="G64" s="8" t="s">
        <v>80</v>
      </c>
    </row>
    <row r="65" spans="1:7" x14ac:dyDescent="0.25">
      <c r="A65" s="46">
        <v>171</v>
      </c>
      <c r="B65" s="47" t="s">
        <v>1218</v>
      </c>
      <c r="C65" s="48" t="s">
        <v>1219</v>
      </c>
      <c r="D65" s="47" t="s">
        <v>1351</v>
      </c>
      <c r="E65" s="47" t="s">
        <v>1224</v>
      </c>
      <c r="F65" s="11" t="s">
        <v>1225</v>
      </c>
      <c r="G65" s="8"/>
    </row>
    <row r="66" spans="1:7" x14ac:dyDescent="0.25">
      <c r="A66" s="46">
        <v>177</v>
      </c>
      <c r="B66" s="47" t="s">
        <v>1264</v>
      </c>
      <c r="C66" s="48" t="s">
        <v>1265</v>
      </c>
      <c r="D66" s="47" t="s">
        <v>1351</v>
      </c>
      <c r="E66" s="47" t="s">
        <v>1269</v>
      </c>
      <c r="F66" s="11" t="s">
        <v>1270</v>
      </c>
      <c r="G66" s="8" t="s">
        <v>1002</v>
      </c>
    </row>
    <row r="67" spans="1:7" s="4" customFormat="1" ht="19.5" customHeight="1" x14ac:dyDescent="0.25">
      <c r="A67" s="52">
        <v>188</v>
      </c>
      <c r="B67" s="47" t="s">
        <v>1342</v>
      </c>
      <c r="C67" s="48" t="s">
        <v>1343</v>
      </c>
      <c r="D67" s="47" t="s">
        <v>1351</v>
      </c>
      <c r="E67" s="47" t="s">
        <v>1347</v>
      </c>
      <c r="F67" s="11" t="s">
        <v>1348</v>
      </c>
      <c r="G67" s="8" t="s">
        <v>80</v>
      </c>
    </row>
    <row r="68" spans="1:7" x14ac:dyDescent="0.25">
      <c r="A68" s="46">
        <v>189</v>
      </c>
      <c r="B68" s="47" t="s">
        <v>1350</v>
      </c>
      <c r="C68" s="48" t="s">
        <v>756</v>
      </c>
      <c r="D68" s="47" t="s">
        <v>1351</v>
      </c>
      <c r="E68" s="47" t="s">
        <v>759</v>
      </c>
      <c r="F68" s="11" t="s">
        <v>1352</v>
      </c>
      <c r="G68" s="8"/>
    </row>
    <row r="69" spans="1:7" x14ac:dyDescent="0.25">
      <c r="A69" s="49">
        <v>198</v>
      </c>
      <c r="B69" s="47" t="s">
        <v>1399</v>
      </c>
      <c r="C69" s="48" t="s">
        <v>1400</v>
      </c>
      <c r="D69" s="47" t="s">
        <v>1351</v>
      </c>
      <c r="E69" s="47" t="s">
        <v>1404</v>
      </c>
      <c r="F69" s="11" t="s">
        <v>1405</v>
      </c>
      <c r="G69" s="8"/>
    </row>
    <row r="70" spans="1:7" x14ac:dyDescent="0.25">
      <c r="A70" s="49">
        <v>200</v>
      </c>
      <c r="B70" s="47" t="s">
        <v>1415</v>
      </c>
      <c r="C70" s="48" t="s">
        <v>1416</v>
      </c>
      <c r="D70" s="47" t="s">
        <v>1351</v>
      </c>
      <c r="E70" s="47" t="s">
        <v>1420</v>
      </c>
      <c r="F70" s="11" t="s">
        <v>1421</v>
      </c>
      <c r="G70" s="8" t="s">
        <v>80</v>
      </c>
    </row>
    <row r="71" spans="1:7" x14ac:dyDescent="0.25">
      <c r="A71" s="46">
        <v>203</v>
      </c>
      <c r="B71" s="47" t="s">
        <v>1415</v>
      </c>
      <c r="C71" s="48" t="s">
        <v>1416</v>
      </c>
      <c r="D71" s="47" t="s">
        <v>1351</v>
      </c>
      <c r="E71" s="47" t="s">
        <v>1440</v>
      </c>
      <c r="F71" s="11" t="s">
        <v>1441</v>
      </c>
      <c r="G71" s="8" t="s">
        <v>156</v>
      </c>
    </row>
    <row r="72" spans="1:7" x14ac:dyDescent="0.25">
      <c r="A72" s="46">
        <v>205</v>
      </c>
      <c r="B72" s="47" t="s">
        <v>1448</v>
      </c>
      <c r="C72" s="48" t="s">
        <v>1449</v>
      </c>
      <c r="D72" s="47" t="s">
        <v>1351</v>
      </c>
      <c r="E72" s="47" t="s">
        <v>1456</v>
      </c>
      <c r="F72" s="11" t="s">
        <v>1457</v>
      </c>
      <c r="G72" s="8" t="s">
        <v>80</v>
      </c>
    </row>
    <row r="73" spans="1:7" x14ac:dyDescent="0.25">
      <c r="A73" s="49">
        <v>206</v>
      </c>
      <c r="B73" s="50" t="s">
        <v>2809</v>
      </c>
      <c r="C73" s="51" t="s">
        <v>2683</v>
      </c>
      <c r="D73" s="47" t="s">
        <v>1351</v>
      </c>
      <c r="E73" s="51" t="s">
        <v>2682</v>
      </c>
      <c r="F73" s="11" t="s">
        <v>2814</v>
      </c>
      <c r="G73" s="8"/>
    </row>
    <row r="74" spans="1:7" x14ac:dyDescent="0.25">
      <c r="A74" s="46">
        <v>207</v>
      </c>
      <c r="B74" s="47" t="s">
        <v>1458</v>
      </c>
      <c r="C74" s="48" t="s">
        <v>1459</v>
      </c>
      <c r="D74" s="47" t="s">
        <v>1351</v>
      </c>
      <c r="E74" s="47" t="s">
        <v>1462</v>
      </c>
      <c r="F74" s="11" t="s">
        <v>1463</v>
      </c>
      <c r="G74" s="8" t="s">
        <v>80</v>
      </c>
    </row>
    <row r="75" spans="1:7" x14ac:dyDescent="0.25">
      <c r="A75" s="46">
        <v>209</v>
      </c>
      <c r="B75" s="47" t="s">
        <v>642</v>
      </c>
      <c r="C75" s="48" t="s">
        <v>643</v>
      </c>
      <c r="D75" s="47" t="s">
        <v>1351</v>
      </c>
      <c r="E75" s="47" t="s">
        <v>646</v>
      </c>
      <c r="F75" s="11" t="s">
        <v>1502</v>
      </c>
      <c r="G75" s="8" t="s">
        <v>80</v>
      </c>
    </row>
    <row r="76" spans="1:7" x14ac:dyDescent="0.25">
      <c r="A76" s="46">
        <v>215</v>
      </c>
      <c r="B76" s="47" t="s">
        <v>1535</v>
      </c>
      <c r="C76" s="48" t="s">
        <v>1536</v>
      </c>
      <c r="D76" s="47" t="s">
        <v>1351</v>
      </c>
      <c r="E76" s="47" t="s">
        <v>1539</v>
      </c>
      <c r="F76" s="11" t="s">
        <v>1540</v>
      </c>
      <c r="G76" s="8" t="s">
        <v>156</v>
      </c>
    </row>
    <row r="77" spans="1:7" x14ac:dyDescent="0.25">
      <c r="A77" s="49">
        <v>216</v>
      </c>
      <c r="B77" s="47" t="s">
        <v>1541</v>
      </c>
      <c r="C77" s="48" t="s">
        <v>1542</v>
      </c>
      <c r="D77" s="47" t="s">
        <v>1351</v>
      </c>
      <c r="E77" s="47" t="s">
        <v>1543</v>
      </c>
      <c r="F77" s="11" t="s">
        <v>1544</v>
      </c>
      <c r="G77" s="8"/>
    </row>
    <row r="78" spans="1:7" x14ac:dyDescent="0.25">
      <c r="A78" s="46">
        <v>217</v>
      </c>
      <c r="B78" s="47" t="s">
        <v>1545</v>
      </c>
      <c r="C78" s="48" t="s">
        <v>1546</v>
      </c>
      <c r="D78" s="47" t="s">
        <v>1351</v>
      </c>
      <c r="E78" s="47" t="s">
        <v>1548</v>
      </c>
      <c r="F78" s="11" t="s">
        <v>1549</v>
      </c>
      <c r="G78" s="8"/>
    </row>
    <row r="79" spans="1:7" x14ac:dyDescent="0.25">
      <c r="A79" s="49">
        <v>218</v>
      </c>
      <c r="B79" s="47" t="s">
        <v>1550</v>
      </c>
      <c r="C79" s="48" t="s">
        <v>1551</v>
      </c>
      <c r="D79" s="47" t="s">
        <v>1351</v>
      </c>
      <c r="E79" s="47" t="s">
        <v>1553</v>
      </c>
      <c r="F79" s="11" t="s">
        <v>1554</v>
      </c>
      <c r="G79" s="8"/>
    </row>
    <row r="80" spans="1:7" x14ac:dyDescent="0.25">
      <c r="A80" s="46">
        <v>223</v>
      </c>
      <c r="B80" s="47" t="s">
        <v>1590</v>
      </c>
      <c r="C80" s="48" t="s">
        <v>1591</v>
      </c>
      <c r="D80" s="47" t="s">
        <v>1351</v>
      </c>
      <c r="E80" s="47" t="s">
        <v>1593</v>
      </c>
      <c r="F80" s="11" t="s">
        <v>1594</v>
      </c>
      <c r="G80" s="8"/>
    </row>
    <row r="81" spans="1:7" x14ac:dyDescent="0.25">
      <c r="A81" s="49">
        <v>226</v>
      </c>
      <c r="B81" s="47" t="s">
        <v>1617</v>
      </c>
      <c r="C81" s="48" t="s">
        <v>1618</v>
      </c>
      <c r="D81" s="47" t="s">
        <v>1351</v>
      </c>
      <c r="E81" s="47" t="s">
        <v>1622</v>
      </c>
      <c r="F81" s="11" t="s">
        <v>1623</v>
      </c>
      <c r="G81" s="8" t="s">
        <v>80</v>
      </c>
    </row>
    <row r="82" spans="1:7" x14ac:dyDescent="0.25">
      <c r="A82" s="46">
        <v>231</v>
      </c>
      <c r="B82" s="47" t="s">
        <v>1176</v>
      </c>
      <c r="C82" s="48" t="s">
        <v>1177</v>
      </c>
      <c r="D82" s="47" t="s">
        <v>1351</v>
      </c>
      <c r="E82" s="47" t="s">
        <v>1656</v>
      </c>
      <c r="F82" s="11" t="s">
        <v>2147</v>
      </c>
      <c r="G82" s="8" t="s">
        <v>80</v>
      </c>
    </row>
    <row r="83" spans="1:7" x14ac:dyDescent="0.25">
      <c r="A83" s="46">
        <v>233</v>
      </c>
      <c r="B83" s="47" t="s">
        <v>1666</v>
      </c>
      <c r="C83" s="48" t="s">
        <v>1667</v>
      </c>
      <c r="D83" s="47" t="s">
        <v>1351</v>
      </c>
      <c r="E83" s="47" t="s">
        <v>1669</v>
      </c>
      <c r="F83" s="11" t="s">
        <v>1670</v>
      </c>
      <c r="G83" s="8"/>
    </row>
    <row r="84" spans="1:7" x14ac:dyDescent="0.25">
      <c r="A84" s="46">
        <v>235</v>
      </c>
      <c r="B84" s="47" t="s">
        <v>1679</v>
      </c>
      <c r="C84" s="48" t="s">
        <v>1680</v>
      </c>
      <c r="D84" s="47" t="s">
        <v>1351</v>
      </c>
      <c r="E84" s="47" t="s">
        <v>1681</v>
      </c>
      <c r="F84" s="11" t="s">
        <v>1682</v>
      </c>
      <c r="G84" s="8" t="s">
        <v>80</v>
      </c>
    </row>
    <row r="85" spans="1:7" x14ac:dyDescent="0.25">
      <c r="A85" s="49">
        <v>236</v>
      </c>
      <c r="B85" s="47" t="s">
        <v>1683</v>
      </c>
      <c r="C85" s="48" t="s">
        <v>1684</v>
      </c>
      <c r="D85" s="47" t="s">
        <v>1351</v>
      </c>
      <c r="E85" s="47" t="s">
        <v>1686</v>
      </c>
      <c r="F85" s="11" t="s">
        <v>1687</v>
      </c>
      <c r="G85" s="8" t="s">
        <v>156</v>
      </c>
    </row>
    <row r="86" spans="1:7" x14ac:dyDescent="0.25">
      <c r="A86" s="49">
        <v>238</v>
      </c>
      <c r="B86" s="47" t="s">
        <v>1695</v>
      </c>
      <c r="C86" s="48" t="s">
        <v>1696</v>
      </c>
      <c r="D86" s="47" t="s">
        <v>1351</v>
      </c>
      <c r="E86" s="47" t="s">
        <v>1700</v>
      </c>
      <c r="F86" s="11" t="s">
        <v>1701</v>
      </c>
      <c r="G86" s="8" t="s">
        <v>156</v>
      </c>
    </row>
    <row r="87" spans="1:7" x14ac:dyDescent="0.25">
      <c r="A87" s="46">
        <v>239</v>
      </c>
      <c r="B87" s="47" t="s">
        <v>1702</v>
      </c>
      <c r="C87" s="48" t="s">
        <v>1703</v>
      </c>
      <c r="D87" s="47" t="s">
        <v>1351</v>
      </c>
      <c r="E87" s="47" t="s">
        <v>1707</v>
      </c>
      <c r="F87" s="11" t="s">
        <v>1708</v>
      </c>
      <c r="G87" s="8" t="s">
        <v>80</v>
      </c>
    </row>
    <row r="88" spans="1:7" x14ac:dyDescent="0.25">
      <c r="A88" s="49">
        <v>244</v>
      </c>
      <c r="B88" s="47" t="s">
        <v>1744</v>
      </c>
      <c r="C88" s="48" t="s">
        <v>1745</v>
      </c>
      <c r="D88" s="47" t="s">
        <v>1351</v>
      </c>
      <c r="E88" s="47" t="s">
        <v>1749</v>
      </c>
      <c r="F88" s="11" t="s">
        <v>1750</v>
      </c>
      <c r="G88" s="8" t="s">
        <v>156</v>
      </c>
    </row>
    <row r="89" spans="1:7" x14ac:dyDescent="0.25">
      <c r="A89" s="46">
        <v>245</v>
      </c>
      <c r="B89" s="47" t="s">
        <v>1757</v>
      </c>
      <c r="C89" s="48" t="s">
        <v>1758</v>
      </c>
      <c r="D89" s="47" t="s">
        <v>1351</v>
      </c>
      <c r="E89" s="47" t="s">
        <v>1761</v>
      </c>
      <c r="F89" s="11" t="s">
        <v>1762</v>
      </c>
      <c r="G89" s="8"/>
    </row>
    <row r="90" spans="1:7" x14ac:dyDescent="0.25">
      <c r="A90" s="46">
        <v>253</v>
      </c>
      <c r="B90" s="47" t="s">
        <v>1802</v>
      </c>
      <c r="C90" s="48" t="s">
        <v>1803</v>
      </c>
      <c r="D90" s="47" t="s">
        <v>1351</v>
      </c>
      <c r="E90" s="47" t="s">
        <v>1806</v>
      </c>
      <c r="F90" s="11" t="s">
        <v>1807</v>
      </c>
      <c r="G90" s="8"/>
    </row>
    <row r="91" spans="1:7" x14ac:dyDescent="0.25">
      <c r="A91" s="46">
        <v>255</v>
      </c>
      <c r="B91" s="47" t="s">
        <v>1815</v>
      </c>
      <c r="C91" s="48" t="s">
        <v>1816</v>
      </c>
      <c r="D91" s="47" t="s">
        <v>1351</v>
      </c>
      <c r="E91" s="47" t="s">
        <v>1820</v>
      </c>
      <c r="F91" s="11" t="s">
        <v>1821</v>
      </c>
      <c r="G91" s="8"/>
    </row>
    <row r="92" spans="1:7" x14ac:dyDescent="0.25">
      <c r="A92" s="46">
        <v>267</v>
      </c>
      <c r="B92" s="50" t="s">
        <v>1555</v>
      </c>
      <c r="C92" s="51" t="s">
        <v>1556</v>
      </c>
      <c r="D92" s="47" t="s">
        <v>1351</v>
      </c>
      <c r="E92" s="51" t="s">
        <v>1559</v>
      </c>
      <c r="F92" s="11" t="s">
        <v>2825</v>
      </c>
      <c r="G92" s="8"/>
    </row>
    <row r="93" spans="1:7" x14ac:dyDescent="0.25">
      <c r="A93" s="46">
        <v>271</v>
      </c>
      <c r="B93" s="47" t="s">
        <v>1081</v>
      </c>
      <c r="C93" s="48" t="s">
        <v>1082</v>
      </c>
      <c r="D93" s="47" t="s">
        <v>1351</v>
      </c>
      <c r="E93" s="47" t="s">
        <v>1087</v>
      </c>
      <c r="F93" s="11" t="s">
        <v>1924</v>
      </c>
      <c r="G93" s="8" t="s">
        <v>80</v>
      </c>
    </row>
    <row r="94" spans="1:7" x14ac:dyDescent="0.25">
      <c r="A94" s="46">
        <v>281</v>
      </c>
      <c r="B94" s="47" t="s">
        <v>1972</v>
      </c>
      <c r="C94" s="48" t="s">
        <v>1973</v>
      </c>
      <c r="D94" s="47" t="s">
        <v>1351</v>
      </c>
      <c r="E94" s="47" t="s">
        <v>1975</v>
      </c>
      <c r="F94" s="11" t="s">
        <v>1976</v>
      </c>
      <c r="G94" s="8" t="s">
        <v>80</v>
      </c>
    </row>
    <row r="95" spans="1:7" x14ac:dyDescent="0.25">
      <c r="A95" s="49">
        <v>286</v>
      </c>
      <c r="B95" s="47" t="s">
        <v>2008</v>
      </c>
      <c r="C95" s="48" t="s">
        <v>2009</v>
      </c>
      <c r="D95" s="47" t="s">
        <v>1351</v>
      </c>
      <c r="E95" s="47" t="s">
        <v>2012</v>
      </c>
      <c r="F95" s="11" t="s">
        <v>2543</v>
      </c>
      <c r="G95" s="8"/>
    </row>
    <row r="96" spans="1:7" x14ac:dyDescent="0.25">
      <c r="A96" s="49">
        <v>288</v>
      </c>
      <c r="B96" s="47" t="s">
        <v>2023</v>
      </c>
      <c r="C96" s="48" t="s">
        <v>2024</v>
      </c>
      <c r="D96" s="47" t="s">
        <v>1351</v>
      </c>
      <c r="E96" s="47" t="s">
        <v>2025</v>
      </c>
      <c r="F96" s="11" t="s">
        <v>2026</v>
      </c>
      <c r="G96" s="8"/>
    </row>
    <row r="97" spans="1:7" x14ac:dyDescent="0.25">
      <c r="A97" s="46">
        <v>289</v>
      </c>
      <c r="B97" s="47" t="s">
        <v>2027</v>
      </c>
      <c r="C97" s="48" t="s">
        <v>2028</v>
      </c>
      <c r="D97" s="47" t="s">
        <v>1351</v>
      </c>
      <c r="E97" s="47" t="s">
        <v>2033</v>
      </c>
      <c r="F97" s="11" t="s">
        <v>2034</v>
      </c>
      <c r="G97" s="8"/>
    </row>
    <row r="98" spans="1:7" x14ac:dyDescent="0.25">
      <c r="A98" s="49">
        <v>290</v>
      </c>
      <c r="B98" s="47" t="s">
        <v>2035</v>
      </c>
      <c r="C98" s="48" t="s">
        <v>2036</v>
      </c>
      <c r="D98" s="47" t="s">
        <v>1351</v>
      </c>
      <c r="E98" s="47" t="s">
        <v>2040</v>
      </c>
      <c r="F98" s="11" t="s">
        <v>2041</v>
      </c>
      <c r="G98" s="8" t="s">
        <v>156</v>
      </c>
    </row>
    <row r="99" spans="1:7" x14ac:dyDescent="0.25">
      <c r="A99" s="49">
        <v>292</v>
      </c>
      <c r="B99" s="47" t="s">
        <v>2049</v>
      </c>
      <c r="C99" s="48" t="s">
        <v>2050</v>
      </c>
      <c r="D99" s="47" t="s">
        <v>1351</v>
      </c>
      <c r="E99" s="47" t="s">
        <v>2053</v>
      </c>
      <c r="F99" s="11" t="s">
        <v>2054</v>
      </c>
      <c r="G99" s="8" t="s">
        <v>80</v>
      </c>
    </row>
    <row r="100" spans="1:7" x14ac:dyDescent="0.25">
      <c r="A100" s="49">
        <v>296</v>
      </c>
      <c r="B100" s="47" t="s">
        <v>2075</v>
      </c>
      <c r="C100" s="48" t="s">
        <v>2076</v>
      </c>
      <c r="D100" s="47" t="s">
        <v>1351</v>
      </c>
      <c r="E100" s="47" t="s">
        <v>2078</v>
      </c>
      <c r="F100" s="11" t="s">
        <v>2079</v>
      </c>
      <c r="G100" s="8" t="s">
        <v>156</v>
      </c>
    </row>
    <row r="101" spans="1:7" x14ac:dyDescent="0.25">
      <c r="A101" s="46">
        <v>297</v>
      </c>
      <c r="B101" s="47" t="s">
        <v>2081</v>
      </c>
      <c r="C101" s="48" t="s">
        <v>2082</v>
      </c>
      <c r="D101" s="47" t="s">
        <v>1351</v>
      </c>
      <c r="E101" s="47" t="s">
        <v>2087</v>
      </c>
      <c r="F101" s="11" t="s">
        <v>2094</v>
      </c>
      <c r="G101" s="8"/>
    </row>
    <row r="102" spans="1:7" x14ac:dyDescent="0.25">
      <c r="A102" s="49">
        <v>298</v>
      </c>
      <c r="B102" s="47" t="s">
        <v>2088</v>
      </c>
      <c r="C102" s="48" t="s">
        <v>2089</v>
      </c>
      <c r="D102" s="47" t="s">
        <v>1351</v>
      </c>
      <c r="E102" s="47" t="s">
        <v>2092</v>
      </c>
      <c r="F102" s="11" t="s">
        <v>2093</v>
      </c>
      <c r="G102" s="8"/>
    </row>
    <row r="103" spans="1:7" x14ac:dyDescent="0.25">
      <c r="A103" s="49">
        <v>300</v>
      </c>
      <c r="B103" s="47" t="s">
        <v>1985</v>
      </c>
      <c r="C103" s="48" t="s">
        <v>1986</v>
      </c>
      <c r="D103" s="47" t="s">
        <v>1351</v>
      </c>
      <c r="E103" s="47" t="s">
        <v>1988</v>
      </c>
      <c r="F103" s="11" t="s">
        <v>2100</v>
      </c>
      <c r="G103" s="8"/>
    </row>
    <row r="104" spans="1:7" x14ac:dyDescent="0.25">
      <c r="A104" s="49">
        <v>302</v>
      </c>
      <c r="B104" s="47" t="s">
        <v>2109</v>
      </c>
      <c r="C104" s="48" t="s">
        <v>2110</v>
      </c>
      <c r="D104" s="47" t="s">
        <v>1351</v>
      </c>
      <c r="E104" s="47" t="s">
        <v>2115</v>
      </c>
      <c r="F104" s="11" t="s">
        <v>2116</v>
      </c>
      <c r="G104" s="8" t="s">
        <v>1002</v>
      </c>
    </row>
    <row r="105" spans="1:7" x14ac:dyDescent="0.25">
      <c r="A105" s="49">
        <v>310</v>
      </c>
      <c r="B105" s="47" t="s">
        <v>2148</v>
      </c>
      <c r="C105" s="48" t="s">
        <v>2149</v>
      </c>
      <c r="D105" s="47" t="s">
        <v>1351</v>
      </c>
      <c r="E105" s="47" t="s">
        <v>2152</v>
      </c>
      <c r="F105" s="11" t="s">
        <v>2544</v>
      </c>
      <c r="G105" s="8" t="s">
        <v>80</v>
      </c>
    </row>
    <row r="106" spans="1:7" x14ac:dyDescent="0.25">
      <c r="A106" s="46">
        <v>317</v>
      </c>
      <c r="B106" s="47" t="s">
        <v>2198</v>
      </c>
      <c r="C106" s="48" t="s">
        <v>2199</v>
      </c>
      <c r="D106" s="47" t="s">
        <v>1351</v>
      </c>
      <c r="E106" s="47" t="s">
        <v>2202</v>
      </c>
      <c r="F106" s="11" t="s">
        <v>2203</v>
      </c>
      <c r="G106" s="8"/>
    </row>
    <row r="107" spans="1:7" x14ac:dyDescent="0.25">
      <c r="A107" s="49">
        <v>318</v>
      </c>
      <c r="B107" s="47" t="s">
        <v>2204</v>
      </c>
      <c r="C107" s="48" t="s">
        <v>2205</v>
      </c>
      <c r="D107" s="47" t="s">
        <v>1351</v>
      </c>
      <c r="E107" s="47" t="s">
        <v>2208</v>
      </c>
      <c r="F107" s="11" t="s">
        <v>2215</v>
      </c>
      <c r="G107" s="8"/>
    </row>
    <row r="108" spans="1:7" x14ac:dyDescent="0.25">
      <c r="A108" s="46">
        <v>325</v>
      </c>
      <c r="B108" s="47" t="s">
        <v>783</v>
      </c>
      <c r="C108" s="48" t="s">
        <v>784</v>
      </c>
      <c r="D108" s="47" t="s">
        <v>1351</v>
      </c>
      <c r="E108" s="47" t="s">
        <v>2238</v>
      </c>
      <c r="F108" s="11" t="s">
        <v>2239</v>
      </c>
      <c r="G108" s="8" t="s">
        <v>80</v>
      </c>
    </row>
    <row r="109" spans="1:7" x14ac:dyDescent="0.25">
      <c r="A109" s="46">
        <v>355</v>
      </c>
      <c r="B109" s="47" t="s">
        <v>2519</v>
      </c>
      <c r="C109" s="48" t="s">
        <v>2520</v>
      </c>
      <c r="D109" s="47" t="s">
        <v>1351</v>
      </c>
      <c r="E109" s="47" t="s">
        <v>2521</v>
      </c>
      <c r="F109" s="11" t="s">
        <v>2522</v>
      </c>
      <c r="G109" s="8"/>
    </row>
    <row r="110" spans="1:7" x14ac:dyDescent="0.25">
      <c r="A110" s="49">
        <v>360</v>
      </c>
      <c r="B110" s="47" t="s">
        <v>2552</v>
      </c>
      <c r="C110" s="48" t="s">
        <v>2553</v>
      </c>
      <c r="D110" s="47" t="s">
        <v>1351</v>
      </c>
      <c r="E110" s="47" t="s">
        <v>2555</v>
      </c>
      <c r="F110" s="11" t="s">
        <v>2556</v>
      </c>
      <c r="G110" s="8" t="s">
        <v>156</v>
      </c>
    </row>
    <row r="111" spans="1:7" x14ac:dyDescent="0.25">
      <c r="A111" s="49">
        <v>374</v>
      </c>
      <c r="B111" s="47" t="s">
        <v>1478</v>
      </c>
      <c r="C111" s="48" t="s">
        <v>1479</v>
      </c>
      <c r="D111" s="47" t="s">
        <v>1351</v>
      </c>
      <c r="E111" s="47" t="s">
        <v>1483</v>
      </c>
      <c r="F111" s="11" t="s">
        <v>1484</v>
      </c>
      <c r="G111" s="8" t="s">
        <v>156</v>
      </c>
    </row>
    <row r="112" spans="1:7" x14ac:dyDescent="0.25">
      <c r="A112" s="49">
        <v>384</v>
      </c>
      <c r="B112" s="47" t="s">
        <v>2448</v>
      </c>
      <c r="C112" s="47" t="s">
        <v>2449</v>
      </c>
      <c r="D112" s="47" t="s">
        <v>1351</v>
      </c>
      <c r="E112" s="47" t="s">
        <v>2450</v>
      </c>
      <c r="F112" s="11" t="s">
        <v>2453</v>
      </c>
      <c r="G112" s="8" t="s">
        <v>156</v>
      </c>
    </row>
    <row r="113" spans="1:14" x14ac:dyDescent="0.25">
      <c r="A113" s="46">
        <v>385</v>
      </c>
      <c r="B113" s="47" t="s">
        <v>2448</v>
      </c>
      <c r="C113" s="47" t="s">
        <v>2449</v>
      </c>
      <c r="D113" s="47" t="s">
        <v>1351</v>
      </c>
      <c r="E113" s="47" t="s">
        <v>2454</v>
      </c>
      <c r="F113" s="11" t="s">
        <v>2455</v>
      </c>
      <c r="G113" s="8" t="s">
        <v>156</v>
      </c>
    </row>
    <row r="114" spans="1:14" s="4" customFormat="1" x14ac:dyDescent="0.25">
      <c r="A114" s="52">
        <v>409</v>
      </c>
      <c r="B114" s="47" t="s">
        <v>2687</v>
      </c>
      <c r="C114" s="47"/>
      <c r="D114" s="47" t="s">
        <v>1351</v>
      </c>
      <c r="E114" s="47" t="s">
        <v>2686</v>
      </c>
      <c r="F114" s="11" t="s">
        <v>2690</v>
      </c>
      <c r="G114" s="8" t="s">
        <v>80</v>
      </c>
    </row>
    <row r="115" spans="1:14" x14ac:dyDescent="0.25">
      <c r="A115" s="46">
        <v>413</v>
      </c>
      <c r="B115" s="171" t="s">
        <v>2711</v>
      </c>
      <c r="C115" s="171" t="s">
        <v>2712</v>
      </c>
      <c r="D115" s="47" t="s">
        <v>1351</v>
      </c>
      <c r="E115" s="171" t="s">
        <v>2710</v>
      </c>
      <c r="F115" s="11" t="s">
        <v>2716</v>
      </c>
      <c r="G115" s="8" t="s">
        <v>156</v>
      </c>
      <c r="H115" s="4"/>
      <c r="I115" s="4"/>
      <c r="J115" s="4"/>
      <c r="K115" s="4"/>
      <c r="L115" s="4"/>
      <c r="M115" s="4"/>
      <c r="N115" s="4"/>
    </row>
    <row r="116" spans="1:14" x14ac:dyDescent="0.25">
      <c r="A116" s="65">
        <v>270</v>
      </c>
      <c r="B116" s="66" t="s">
        <v>1915</v>
      </c>
      <c r="C116" s="67" t="s">
        <v>1916</v>
      </c>
      <c r="D116" s="66" t="s">
        <v>1919</v>
      </c>
      <c r="E116" s="66" t="s">
        <v>1921</v>
      </c>
      <c r="F116" s="11" t="s">
        <v>1923</v>
      </c>
      <c r="G116" s="8" t="s">
        <v>80</v>
      </c>
    </row>
    <row r="117" spans="1:14" x14ac:dyDescent="0.25">
      <c r="A117" s="70">
        <v>247</v>
      </c>
      <c r="B117" s="71" t="s">
        <v>1769</v>
      </c>
      <c r="C117" s="72" t="s">
        <v>1770</v>
      </c>
      <c r="D117" s="71" t="s">
        <v>1773</v>
      </c>
      <c r="E117" s="71" t="s">
        <v>1775</v>
      </c>
      <c r="F117" s="11" t="s">
        <v>1776</v>
      </c>
      <c r="G117" s="8"/>
    </row>
    <row r="118" spans="1:14" x14ac:dyDescent="0.25">
      <c r="A118" s="73">
        <v>248</v>
      </c>
      <c r="B118" s="71" t="s">
        <v>1769</v>
      </c>
      <c r="C118" s="72" t="s">
        <v>1770</v>
      </c>
      <c r="D118" s="71" t="s">
        <v>1773</v>
      </c>
      <c r="E118" s="71" t="s">
        <v>1778</v>
      </c>
      <c r="F118" s="11" t="s">
        <v>1779</v>
      </c>
      <c r="G118" s="8"/>
    </row>
    <row r="119" spans="1:14" x14ac:dyDescent="0.25">
      <c r="A119" s="76">
        <v>414</v>
      </c>
      <c r="B119" s="77" t="s">
        <v>2723</v>
      </c>
      <c r="C119" s="77" t="s">
        <v>2727</v>
      </c>
      <c r="D119" s="78" t="s">
        <v>2726</v>
      </c>
      <c r="E119" s="77" t="s">
        <v>2722</v>
      </c>
      <c r="F119" s="11" t="s">
        <v>2729</v>
      </c>
      <c r="G119" s="8" t="s">
        <v>80</v>
      </c>
    </row>
    <row r="120" spans="1:14" x14ac:dyDescent="0.25">
      <c r="A120" s="79">
        <v>195</v>
      </c>
      <c r="B120" s="80" t="s">
        <v>1386</v>
      </c>
      <c r="C120" s="81" t="s">
        <v>1387</v>
      </c>
      <c r="D120" s="80" t="s">
        <v>1390</v>
      </c>
      <c r="E120" s="80" t="s">
        <v>1392</v>
      </c>
      <c r="F120" s="11" t="s">
        <v>2904</v>
      </c>
      <c r="G120" s="8" t="s">
        <v>80</v>
      </c>
    </row>
    <row r="121" spans="1:14" x14ac:dyDescent="0.25">
      <c r="A121" s="82">
        <v>196</v>
      </c>
      <c r="B121" s="80" t="s">
        <v>1386</v>
      </c>
      <c r="C121" s="81" t="s">
        <v>1387</v>
      </c>
      <c r="D121" s="80" t="s">
        <v>1390</v>
      </c>
      <c r="E121" s="80" t="s">
        <v>1395</v>
      </c>
      <c r="F121" s="11" t="s">
        <v>2905</v>
      </c>
      <c r="G121" s="8" t="s">
        <v>80</v>
      </c>
    </row>
    <row r="122" spans="1:14" x14ac:dyDescent="0.25">
      <c r="A122" s="79">
        <v>197</v>
      </c>
      <c r="B122" s="80" t="s">
        <v>1386</v>
      </c>
      <c r="C122" s="81" t="s">
        <v>1387</v>
      </c>
      <c r="D122" s="80" t="s">
        <v>1390</v>
      </c>
      <c r="E122" s="80" t="s">
        <v>1398</v>
      </c>
      <c r="F122" s="11" t="s">
        <v>2906</v>
      </c>
      <c r="G122" s="8" t="s">
        <v>80</v>
      </c>
    </row>
    <row r="123" spans="1:14" x14ac:dyDescent="0.25">
      <c r="A123" s="82">
        <v>402</v>
      </c>
      <c r="B123" s="80" t="s">
        <v>2896</v>
      </c>
      <c r="C123" s="81" t="s">
        <v>2576</v>
      </c>
      <c r="D123" s="80" t="s">
        <v>1390</v>
      </c>
      <c r="E123" s="80" t="s">
        <v>2573</v>
      </c>
      <c r="F123" s="11" t="s">
        <v>2577</v>
      </c>
      <c r="G123" s="8"/>
    </row>
    <row r="124" spans="1:14" x14ac:dyDescent="0.25">
      <c r="A124" s="56">
        <v>74</v>
      </c>
      <c r="B124" s="57" t="s">
        <v>535</v>
      </c>
      <c r="C124" s="58" t="s">
        <v>536</v>
      </c>
      <c r="D124" s="57" t="s">
        <v>539</v>
      </c>
      <c r="E124" s="57" t="s">
        <v>542</v>
      </c>
      <c r="F124" s="11" t="s">
        <v>543</v>
      </c>
      <c r="G124" s="8" t="s">
        <v>156</v>
      </c>
    </row>
    <row r="125" spans="1:14" x14ac:dyDescent="0.25">
      <c r="A125" s="56">
        <v>388</v>
      </c>
      <c r="B125" s="57" t="s">
        <v>2895</v>
      </c>
      <c r="C125" s="57" t="s">
        <v>2469</v>
      </c>
      <c r="D125" s="57" t="s">
        <v>539</v>
      </c>
      <c r="E125" s="57" t="s">
        <v>2473</v>
      </c>
      <c r="F125" s="11" t="s">
        <v>2474</v>
      </c>
      <c r="G125" s="8" t="s">
        <v>80</v>
      </c>
    </row>
    <row r="126" spans="1:14" x14ac:dyDescent="0.25">
      <c r="A126" s="87">
        <v>389</v>
      </c>
      <c r="B126" s="57" t="s">
        <v>2895</v>
      </c>
      <c r="C126" s="57" t="s">
        <v>2469</v>
      </c>
      <c r="D126" s="57" t="s">
        <v>539</v>
      </c>
      <c r="E126" s="57" t="s">
        <v>2476</v>
      </c>
      <c r="F126" s="11" t="s">
        <v>2477</v>
      </c>
      <c r="G126" s="8" t="s">
        <v>80</v>
      </c>
    </row>
    <row r="127" spans="1:14" x14ac:dyDescent="0.25">
      <c r="A127" s="88">
        <v>356</v>
      </c>
      <c r="B127" s="89" t="s">
        <v>2876</v>
      </c>
      <c r="C127" s="90" t="s">
        <v>2877</v>
      </c>
      <c r="D127" s="89" t="s">
        <v>2879</v>
      </c>
      <c r="E127" s="90" t="s">
        <v>2881</v>
      </c>
      <c r="F127" s="11" t="s">
        <v>2882</v>
      </c>
      <c r="G127" s="8"/>
    </row>
    <row r="128" spans="1:14" x14ac:dyDescent="0.25">
      <c r="A128" s="95">
        <v>185</v>
      </c>
      <c r="B128" s="96" t="s">
        <v>1308</v>
      </c>
      <c r="C128" s="97" t="s">
        <v>1309</v>
      </c>
      <c r="D128" s="96" t="s">
        <v>1312</v>
      </c>
      <c r="E128" s="96" t="s">
        <v>1316</v>
      </c>
      <c r="F128" s="11" t="s">
        <v>1317</v>
      </c>
      <c r="G128" s="8"/>
    </row>
    <row r="129" spans="1:7" x14ac:dyDescent="0.25">
      <c r="A129" s="98">
        <v>214</v>
      </c>
      <c r="B129" s="96" t="s">
        <v>1529</v>
      </c>
      <c r="C129" s="97" t="s">
        <v>1530</v>
      </c>
      <c r="D129" s="96" t="s">
        <v>1312</v>
      </c>
      <c r="E129" s="96" t="s">
        <v>1533</v>
      </c>
      <c r="F129" s="11" t="s">
        <v>1534</v>
      </c>
      <c r="G129" s="8" t="s">
        <v>156</v>
      </c>
    </row>
    <row r="130" spans="1:7" x14ac:dyDescent="0.25">
      <c r="A130" s="98">
        <v>326</v>
      </c>
      <c r="B130" s="96" t="s">
        <v>2240</v>
      </c>
      <c r="C130" s="97" t="s">
        <v>2241</v>
      </c>
      <c r="D130" s="96" t="s">
        <v>1312</v>
      </c>
      <c r="E130" s="96" t="s">
        <v>2245</v>
      </c>
      <c r="F130" s="11" t="s">
        <v>2246</v>
      </c>
      <c r="G130" s="8" t="s">
        <v>80</v>
      </c>
    </row>
    <row r="131" spans="1:7" x14ac:dyDescent="0.25">
      <c r="A131" s="102">
        <v>21</v>
      </c>
      <c r="B131" s="103" t="s">
        <v>171</v>
      </c>
      <c r="C131" s="104" t="s">
        <v>172</v>
      </c>
      <c r="D131" s="103" t="s">
        <v>175</v>
      </c>
      <c r="E131" s="103" t="s">
        <v>179</v>
      </c>
      <c r="F131" s="11" t="s">
        <v>180</v>
      </c>
      <c r="G131" s="8" t="s">
        <v>80</v>
      </c>
    </row>
    <row r="132" spans="1:7" x14ac:dyDescent="0.25">
      <c r="A132" s="102">
        <v>25</v>
      </c>
      <c r="B132" s="103" t="s">
        <v>189</v>
      </c>
      <c r="C132" s="104" t="s">
        <v>190</v>
      </c>
      <c r="D132" s="103" t="s">
        <v>175</v>
      </c>
      <c r="E132" s="103" t="s">
        <v>195</v>
      </c>
      <c r="F132" s="11" t="s">
        <v>196</v>
      </c>
      <c r="G132" s="8"/>
    </row>
    <row r="133" spans="1:7" x14ac:dyDescent="0.25">
      <c r="A133" s="105">
        <v>52</v>
      </c>
      <c r="B133" s="103" t="s">
        <v>366</v>
      </c>
      <c r="C133" s="104" t="s">
        <v>367</v>
      </c>
      <c r="D133" s="103" t="s">
        <v>175</v>
      </c>
      <c r="E133" s="103" t="s">
        <v>371</v>
      </c>
      <c r="F133" s="11" t="s">
        <v>372</v>
      </c>
      <c r="G133" s="8" t="s">
        <v>80</v>
      </c>
    </row>
    <row r="134" spans="1:7" x14ac:dyDescent="0.25">
      <c r="A134" s="105">
        <v>118</v>
      </c>
      <c r="B134" s="103" t="s">
        <v>857</v>
      </c>
      <c r="C134" s="104" t="s">
        <v>858</v>
      </c>
      <c r="D134" s="103" t="s">
        <v>175</v>
      </c>
      <c r="E134" s="103" t="s">
        <v>864</v>
      </c>
      <c r="F134" s="11" t="s">
        <v>865</v>
      </c>
      <c r="G134" s="8" t="s">
        <v>80</v>
      </c>
    </row>
    <row r="135" spans="1:7" x14ac:dyDescent="0.25">
      <c r="A135" s="102">
        <v>173</v>
      </c>
      <c r="B135" s="103" t="s">
        <v>1233</v>
      </c>
      <c r="C135" s="104" t="s">
        <v>1234</v>
      </c>
      <c r="D135" s="103" t="s">
        <v>175</v>
      </c>
      <c r="E135" s="103" t="s">
        <v>1239</v>
      </c>
      <c r="F135" s="11" t="s">
        <v>1240</v>
      </c>
      <c r="G135" s="8" t="s">
        <v>1137</v>
      </c>
    </row>
    <row r="136" spans="1:7" x14ac:dyDescent="0.25">
      <c r="A136" s="105">
        <v>184</v>
      </c>
      <c r="B136" s="103" t="s">
        <v>1301</v>
      </c>
      <c r="C136" s="104" t="s">
        <v>1302</v>
      </c>
      <c r="D136" s="103" t="s">
        <v>175</v>
      </c>
      <c r="E136" s="103" t="s">
        <v>1306</v>
      </c>
      <c r="F136" s="11" t="s">
        <v>1307</v>
      </c>
      <c r="G136" s="8"/>
    </row>
    <row r="137" spans="1:7" x14ac:dyDescent="0.25">
      <c r="A137" s="102">
        <v>201</v>
      </c>
      <c r="B137" s="103" t="s">
        <v>1422</v>
      </c>
      <c r="C137" s="104" t="s">
        <v>1423</v>
      </c>
      <c r="D137" s="103" t="s">
        <v>175</v>
      </c>
      <c r="E137" s="103" t="s">
        <v>1430</v>
      </c>
      <c r="F137" s="11" t="s">
        <v>1431</v>
      </c>
      <c r="G137" s="8"/>
    </row>
    <row r="138" spans="1:7" x14ac:dyDescent="0.25">
      <c r="A138" s="105">
        <v>232</v>
      </c>
      <c r="B138" s="103" t="s">
        <v>1664</v>
      </c>
      <c r="C138" s="104" t="s">
        <v>1657</v>
      </c>
      <c r="D138" s="103" t="s">
        <v>175</v>
      </c>
      <c r="E138" s="103" t="s">
        <v>1663</v>
      </c>
      <c r="F138" s="11" t="s">
        <v>1665</v>
      </c>
      <c r="G138" s="8" t="s">
        <v>80</v>
      </c>
    </row>
    <row r="139" spans="1:7" x14ac:dyDescent="0.25">
      <c r="A139" s="105">
        <v>234</v>
      </c>
      <c r="B139" s="103" t="s">
        <v>1671</v>
      </c>
      <c r="C139" s="104" t="s">
        <v>1672</v>
      </c>
      <c r="D139" s="103" t="s">
        <v>175</v>
      </c>
      <c r="E139" s="103" t="s">
        <v>1677</v>
      </c>
      <c r="F139" s="11" t="s">
        <v>1678</v>
      </c>
      <c r="G139" s="8"/>
    </row>
    <row r="140" spans="1:7" x14ac:dyDescent="0.25">
      <c r="A140" s="105">
        <v>254</v>
      </c>
      <c r="B140" s="103" t="s">
        <v>1808</v>
      </c>
      <c r="C140" s="104" t="s">
        <v>1809</v>
      </c>
      <c r="D140" s="103" t="s">
        <v>175</v>
      </c>
      <c r="E140" s="103" t="s">
        <v>1813</v>
      </c>
      <c r="F140" s="11" t="s">
        <v>1814</v>
      </c>
      <c r="G140" s="8"/>
    </row>
    <row r="141" spans="1:7" x14ac:dyDescent="0.25">
      <c r="A141" s="102">
        <v>265</v>
      </c>
      <c r="B141" s="103" t="s">
        <v>1877</v>
      </c>
      <c r="C141" s="104" t="s">
        <v>1878</v>
      </c>
      <c r="D141" s="103" t="s">
        <v>175</v>
      </c>
      <c r="E141" s="103" t="s">
        <v>1881</v>
      </c>
      <c r="F141" s="11" t="s">
        <v>1882</v>
      </c>
      <c r="G141" s="8"/>
    </row>
    <row r="142" spans="1:7" x14ac:dyDescent="0.25">
      <c r="A142" s="102">
        <v>305</v>
      </c>
      <c r="B142" s="103" t="s">
        <v>2124</v>
      </c>
      <c r="C142" s="104" t="s">
        <v>2125</v>
      </c>
      <c r="D142" s="103" t="s">
        <v>175</v>
      </c>
      <c r="E142" s="103" t="s">
        <v>2129</v>
      </c>
      <c r="F142" s="11" t="s">
        <v>2130</v>
      </c>
      <c r="G142" s="8"/>
    </row>
    <row r="143" spans="1:7" x14ac:dyDescent="0.25">
      <c r="A143" s="102">
        <v>307</v>
      </c>
      <c r="B143" s="103" t="s">
        <v>2138</v>
      </c>
      <c r="C143" s="104" t="s">
        <v>2139</v>
      </c>
      <c r="D143" s="103" t="s">
        <v>175</v>
      </c>
      <c r="E143" s="103" t="s">
        <v>2145</v>
      </c>
      <c r="F143" s="11" t="s">
        <v>2146</v>
      </c>
      <c r="G143" s="8"/>
    </row>
    <row r="144" spans="1:7" x14ac:dyDescent="0.25">
      <c r="A144" s="105">
        <v>328</v>
      </c>
      <c r="B144" s="103" t="s">
        <v>2256</v>
      </c>
      <c r="C144" s="104" t="s">
        <v>2257</v>
      </c>
      <c r="D144" s="103" t="s">
        <v>175</v>
      </c>
      <c r="E144" s="103" t="s">
        <v>2260</v>
      </c>
      <c r="F144" s="11" t="s">
        <v>2261</v>
      </c>
      <c r="G144" s="8" t="s">
        <v>80</v>
      </c>
    </row>
    <row r="145" spans="1:7" x14ac:dyDescent="0.25">
      <c r="A145" s="102">
        <v>329</v>
      </c>
      <c r="B145" s="103" t="s">
        <v>2262</v>
      </c>
      <c r="C145" s="104" t="s">
        <v>2263</v>
      </c>
      <c r="D145" s="103" t="s">
        <v>175</v>
      </c>
      <c r="E145" s="103" t="s">
        <v>2268</v>
      </c>
      <c r="F145" s="11" t="s">
        <v>2269</v>
      </c>
      <c r="G145" s="8"/>
    </row>
    <row r="146" spans="1:7" x14ac:dyDescent="0.25">
      <c r="A146" s="105">
        <v>330</v>
      </c>
      <c r="B146" s="106" t="s">
        <v>2851</v>
      </c>
      <c r="C146" s="107" t="s">
        <v>2852</v>
      </c>
      <c r="D146" s="108" t="s">
        <v>175</v>
      </c>
      <c r="E146" s="107" t="s">
        <v>2858</v>
      </c>
      <c r="F146" s="11" t="s">
        <v>2859</v>
      </c>
      <c r="G146" s="8" t="s">
        <v>80</v>
      </c>
    </row>
    <row r="147" spans="1:7" x14ac:dyDescent="0.25">
      <c r="A147" s="105">
        <v>334</v>
      </c>
      <c r="B147" s="103" t="s">
        <v>2289</v>
      </c>
      <c r="C147" s="104" t="s">
        <v>2290</v>
      </c>
      <c r="D147" s="103" t="s">
        <v>175</v>
      </c>
      <c r="E147" s="103" t="s">
        <v>2294</v>
      </c>
      <c r="F147" s="11" t="s">
        <v>2295</v>
      </c>
      <c r="G147" s="8"/>
    </row>
    <row r="148" spans="1:7" x14ac:dyDescent="0.25">
      <c r="A148" s="102">
        <v>337</v>
      </c>
      <c r="B148" s="103" t="s">
        <v>2312</v>
      </c>
      <c r="C148" s="104" t="s">
        <v>2313</v>
      </c>
      <c r="D148" s="103" t="s">
        <v>175</v>
      </c>
      <c r="E148" s="103" t="s">
        <v>2320</v>
      </c>
      <c r="F148" s="11" t="s">
        <v>2321</v>
      </c>
      <c r="G148" s="8"/>
    </row>
    <row r="149" spans="1:7" x14ac:dyDescent="0.25">
      <c r="A149" s="102">
        <v>359</v>
      </c>
      <c r="B149" s="106" t="s">
        <v>2883</v>
      </c>
      <c r="C149" s="107" t="s">
        <v>2884</v>
      </c>
      <c r="D149" s="108" t="s">
        <v>175</v>
      </c>
      <c r="E149" s="107" t="s">
        <v>2888</v>
      </c>
      <c r="F149" s="11" t="s">
        <v>2889</v>
      </c>
      <c r="G149" s="8"/>
    </row>
    <row r="150" spans="1:7" x14ac:dyDescent="0.25">
      <c r="A150" s="105">
        <v>366</v>
      </c>
      <c r="B150" s="103" t="s">
        <v>2645</v>
      </c>
      <c r="C150" s="104" t="s">
        <v>2646</v>
      </c>
      <c r="D150" s="103" t="s">
        <v>175</v>
      </c>
      <c r="E150" s="103" t="s">
        <v>2649</v>
      </c>
      <c r="F150" s="11" t="s">
        <v>2659</v>
      </c>
      <c r="G150" s="8"/>
    </row>
    <row r="151" spans="1:7" x14ac:dyDescent="0.25">
      <c r="A151" s="102">
        <v>369</v>
      </c>
      <c r="B151" s="103" t="s">
        <v>2665</v>
      </c>
      <c r="C151" s="104" t="s">
        <v>2646</v>
      </c>
      <c r="D151" s="103" t="s">
        <v>175</v>
      </c>
      <c r="E151" s="103" t="s">
        <v>2666</v>
      </c>
      <c r="F151" s="11" t="s">
        <v>2667</v>
      </c>
      <c r="G151" s="8"/>
    </row>
    <row r="152" spans="1:7" x14ac:dyDescent="0.25">
      <c r="A152" s="102">
        <v>381</v>
      </c>
      <c r="B152" s="103" t="s">
        <v>2289</v>
      </c>
      <c r="C152" s="103" t="s">
        <v>2290</v>
      </c>
      <c r="D152" s="103" t="s">
        <v>175</v>
      </c>
      <c r="E152" s="103" t="s">
        <v>2400</v>
      </c>
      <c r="F152" s="11" t="s">
        <v>2443</v>
      </c>
      <c r="G152" s="8"/>
    </row>
    <row r="153" spans="1:7" x14ac:dyDescent="0.25">
      <c r="A153" s="102">
        <v>391</v>
      </c>
      <c r="B153" s="103" t="s">
        <v>2486</v>
      </c>
      <c r="C153" s="104" t="s">
        <v>2489</v>
      </c>
      <c r="D153" s="103" t="s">
        <v>175</v>
      </c>
      <c r="E153" s="103" t="s">
        <v>2485</v>
      </c>
      <c r="F153" s="11" t="s">
        <v>2490</v>
      </c>
      <c r="G153" s="8"/>
    </row>
    <row r="154" spans="1:7" x14ac:dyDescent="0.25">
      <c r="A154" s="113">
        <v>12</v>
      </c>
      <c r="B154" s="114" t="s">
        <v>102</v>
      </c>
      <c r="C154" s="115" t="s">
        <v>103</v>
      </c>
      <c r="D154" s="114" t="s">
        <v>106</v>
      </c>
      <c r="E154" s="114" t="s">
        <v>110</v>
      </c>
      <c r="F154" s="11" t="s">
        <v>118</v>
      </c>
      <c r="G154" s="8"/>
    </row>
    <row r="155" spans="1:7" x14ac:dyDescent="0.25">
      <c r="A155" s="113">
        <v>32</v>
      </c>
      <c r="B155" s="114" t="s">
        <v>236</v>
      </c>
      <c r="C155" s="115" t="s">
        <v>237</v>
      </c>
      <c r="D155" s="114" t="s">
        <v>106</v>
      </c>
      <c r="E155" s="114" t="s">
        <v>240</v>
      </c>
      <c r="F155" s="11" t="s">
        <v>241</v>
      </c>
      <c r="G155" s="8"/>
    </row>
    <row r="156" spans="1:7" x14ac:dyDescent="0.25">
      <c r="A156" s="116">
        <v>39</v>
      </c>
      <c r="B156" s="117" t="s">
        <v>2755</v>
      </c>
      <c r="C156" s="118" t="s">
        <v>2756</v>
      </c>
      <c r="D156" s="119" t="s">
        <v>106</v>
      </c>
      <c r="E156" s="118" t="s">
        <v>2758</v>
      </c>
      <c r="F156" s="11" t="s">
        <v>2759</v>
      </c>
      <c r="G156" s="8"/>
    </row>
    <row r="157" spans="1:7" x14ac:dyDescent="0.25">
      <c r="A157" s="116">
        <v>47</v>
      </c>
      <c r="B157" s="117" t="s">
        <v>2760</v>
      </c>
      <c r="C157" s="119" t="s">
        <v>2761</v>
      </c>
      <c r="D157" s="119" t="s">
        <v>106</v>
      </c>
      <c r="E157" s="118" t="s">
        <v>2767</v>
      </c>
      <c r="F157" s="11" t="s">
        <v>2768</v>
      </c>
      <c r="G157" s="8"/>
    </row>
    <row r="158" spans="1:7" x14ac:dyDescent="0.25">
      <c r="A158" s="113">
        <v>58</v>
      </c>
      <c r="B158" s="114" t="s">
        <v>413</v>
      </c>
      <c r="C158" s="115" t="s">
        <v>414</v>
      </c>
      <c r="D158" s="114" t="s">
        <v>106</v>
      </c>
      <c r="E158" s="114" t="s">
        <v>419</v>
      </c>
      <c r="F158" s="11" t="s">
        <v>420</v>
      </c>
      <c r="G158" s="8" t="s">
        <v>80</v>
      </c>
    </row>
    <row r="159" spans="1:7" x14ac:dyDescent="0.25">
      <c r="A159" s="113">
        <v>60</v>
      </c>
      <c r="B159" s="114" t="s">
        <v>431</v>
      </c>
      <c r="C159" s="115" t="s">
        <v>432</v>
      </c>
      <c r="D159" s="114" t="s">
        <v>106</v>
      </c>
      <c r="E159" s="114" t="s">
        <v>436</v>
      </c>
      <c r="F159" s="11" t="s">
        <v>2777</v>
      </c>
      <c r="G159" s="8"/>
    </row>
    <row r="160" spans="1:7" x14ac:dyDescent="0.25">
      <c r="A160" s="116">
        <v>63</v>
      </c>
      <c r="B160" s="114" t="s">
        <v>444</v>
      </c>
      <c r="C160" s="115" t="s">
        <v>445</v>
      </c>
      <c r="D160" s="114" t="s">
        <v>106</v>
      </c>
      <c r="E160" s="114" t="s">
        <v>450</v>
      </c>
      <c r="F160" s="11" t="s">
        <v>451</v>
      </c>
      <c r="G160" s="8"/>
    </row>
    <row r="161" spans="1:7" x14ac:dyDescent="0.25">
      <c r="A161" s="113">
        <v>70</v>
      </c>
      <c r="B161" s="120" t="s">
        <v>2778</v>
      </c>
      <c r="C161" s="118" t="s">
        <v>2779</v>
      </c>
      <c r="D161" s="119" t="s">
        <v>106</v>
      </c>
      <c r="E161" s="118" t="s">
        <v>2784</v>
      </c>
      <c r="F161" s="11" t="s">
        <v>2785</v>
      </c>
      <c r="G161" s="8"/>
    </row>
    <row r="162" spans="1:7" x14ac:dyDescent="0.25">
      <c r="A162" s="116">
        <v>71</v>
      </c>
      <c r="B162" s="114" t="s">
        <v>511</v>
      </c>
      <c r="C162" s="115" t="s">
        <v>512</v>
      </c>
      <c r="D162" s="114" t="s">
        <v>106</v>
      </c>
      <c r="E162" s="114" t="s">
        <v>517</v>
      </c>
      <c r="F162" s="11" t="s">
        <v>2898</v>
      </c>
      <c r="G162" s="8"/>
    </row>
    <row r="163" spans="1:7" x14ac:dyDescent="0.25">
      <c r="A163" s="113">
        <v>80</v>
      </c>
      <c r="B163" s="114" t="s">
        <v>608</v>
      </c>
      <c r="C163" s="115" t="s">
        <v>609</v>
      </c>
      <c r="D163" s="114" t="s">
        <v>106</v>
      </c>
      <c r="E163" s="114" t="s">
        <v>614</v>
      </c>
      <c r="F163" s="11" t="s">
        <v>615</v>
      </c>
      <c r="G163" s="8"/>
    </row>
    <row r="164" spans="1:7" x14ac:dyDescent="0.25">
      <c r="A164" s="116">
        <v>97</v>
      </c>
      <c r="B164" s="114" t="s">
        <v>703</v>
      </c>
      <c r="C164" s="115" t="s">
        <v>704</v>
      </c>
      <c r="D164" s="114" t="s">
        <v>106</v>
      </c>
      <c r="E164" s="114" t="s">
        <v>709</v>
      </c>
      <c r="F164" s="11" t="s">
        <v>710</v>
      </c>
      <c r="G164" s="8"/>
    </row>
    <row r="165" spans="1:7" x14ac:dyDescent="0.25">
      <c r="A165" s="116">
        <v>123</v>
      </c>
      <c r="B165" s="120" t="s">
        <v>2793</v>
      </c>
      <c r="C165" s="118" t="s">
        <v>2794</v>
      </c>
      <c r="D165" s="119" t="s">
        <v>106</v>
      </c>
      <c r="E165" s="118" t="s">
        <v>2797</v>
      </c>
      <c r="F165" s="11" t="s">
        <v>2798</v>
      </c>
      <c r="G165" s="8"/>
    </row>
    <row r="166" spans="1:7" x14ac:dyDescent="0.25">
      <c r="A166" s="116">
        <v>125</v>
      </c>
      <c r="B166" s="114" t="s">
        <v>909</v>
      </c>
      <c r="C166" s="115" t="s">
        <v>910</v>
      </c>
      <c r="D166" s="114" t="s">
        <v>106</v>
      </c>
      <c r="E166" s="114" t="s">
        <v>916</v>
      </c>
      <c r="F166" s="11" t="s">
        <v>917</v>
      </c>
      <c r="G166" s="8" t="s">
        <v>80</v>
      </c>
    </row>
    <row r="167" spans="1:7" x14ac:dyDescent="0.25">
      <c r="A167" s="113">
        <v>140</v>
      </c>
      <c r="B167" s="114" t="s">
        <v>1088</v>
      </c>
      <c r="C167" s="115" t="s">
        <v>1089</v>
      </c>
      <c r="D167" s="114" t="s">
        <v>106</v>
      </c>
      <c r="E167" s="114" t="s">
        <v>1094</v>
      </c>
      <c r="F167" s="11" t="s">
        <v>1095</v>
      </c>
      <c r="G167" s="8"/>
    </row>
    <row r="168" spans="1:7" x14ac:dyDescent="0.25">
      <c r="A168" s="113">
        <v>152</v>
      </c>
      <c r="B168" s="114" t="s">
        <v>1088</v>
      </c>
      <c r="C168" s="115" t="s">
        <v>1089</v>
      </c>
      <c r="D168" s="114" t="s">
        <v>106</v>
      </c>
      <c r="E168" s="114" t="s">
        <v>1098</v>
      </c>
      <c r="F168" s="11" t="s">
        <v>1099</v>
      </c>
      <c r="G168" s="8"/>
    </row>
    <row r="169" spans="1:7" x14ac:dyDescent="0.25">
      <c r="A169" s="116">
        <v>175</v>
      </c>
      <c r="B169" s="114" t="s">
        <v>1250</v>
      </c>
      <c r="C169" s="115" t="s">
        <v>1251</v>
      </c>
      <c r="D169" s="114" t="s">
        <v>106</v>
      </c>
      <c r="E169" s="114" t="s">
        <v>1257</v>
      </c>
      <c r="F169" s="11" t="s">
        <v>1258</v>
      </c>
      <c r="G169" s="8"/>
    </row>
    <row r="170" spans="1:7" x14ac:dyDescent="0.25">
      <c r="A170" s="113">
        <v>194</v>
      </c>
      <c r="B170" s="114" t="s">
        <v>1380</v>
      </c>
      <c r="C170" s="115" t="s">
        <v>1381</v>
      </c>
      <c r="D170" s="114" t="s">
        <v>106</v>
      </c>
      <c r="E170" s="114" t="s">
        <v>1384</v>
      </c>
      <c r="F170" s="11" t="s">
        <v>1385</v>
      </c>
      <c r="G170" s="8"/>
    </row>
    <row r="171" spans="1:7" x14ac:dyDescent="0.25">
      <c r="A171" s="113">
        <v>250</v>
      </c>
      <c r="B171" s="114" t="s">
        <v>1786</v>
      </c>
      <c r="C171" s="115" t="s">
        <v>1787</v>
      </c>
      <c r="D171" s="114" t="s">
        <v>106</v>
      </c>
      <c r="E171" s="114" t="s">
        <v>1789</v>
      </c>
      <c r="F171" s="11" t="s">
        <v>1790</v>
      </c>
      <c r="G171" s="8"/>
    </row>
    <row r="172" spans="1:7" x14ac:dyDescent="0.25">
      <c r="A172" s="113">
        <v>268</v>
      </c>
      <c r="B172" s="114" t="s">
        <v>1899</v>
      </c>
      <c r="C172" s="115" t="s">
        <v>1900</v>
      </c>
      <c r="D172" s="114" t="s">
        <v>106</v>
      </c>
      <c r="E172" s="114" t="s">
        <v>1905</v>
      </c>
      <c r="F172" s="11" t="s">
        <v>1906</v>
      </c>
      <c r="G172" s="8" t="s">
        <v>80</v>
      </c>
    </row>
    <row r="173" spans="1:7" x14ac:dyDescent="0.25">
      <c r="A173" s="113">
        <v>408</v>
      </c>
      <c r="B173" s="114" t="s">
        <v>2668</v>
      </c>
      <c r="C173" s="114" t="s">
        <v>2669</v>
      </c>
      <c r="D173" s="114" t="s">
        <v>106</v>
      </c>
      <c r="E173" s="114" t="s">
        <v>2673</v>
      </c>
      <c r="F173" s="11" t="s">
        <v>2674</v>
      </c>
      <c r="G173" s="8"/>
    </row>
    <row r="174" spans="1:7" x14ac:dyDescent="0.25">
      <c r="A174" s="113">
        <v>412</v>
      </c>
      <c r="B174" s="121" t="s">
        <v>2705</v>
      </c>
      <c r="C174" s="121" t="s">
        <v>2708</v>
      </c>
      <c r="D174" s="114" t="s">
        <v>106</v>
      </c>
      <c r="E174" s="121" t="s">
        <v>2703</v>
      </c>
      <c r="F174" s="11" t="s">
        <v>2709</v>
      </c>
      <c r="G174" s="8" t="s">
        <v>80</v>
      </c>
    </row>
    <row r="175" spans="1:7" x14ac:dyDescent="0.25">
      <c r="A175" s="116">
        <v>403</v>
      </c>
      <c r="B175" s="114" t="s">
        <v>2583</v>
      </c>
      <c r="C175" s="115" t="s">
        <v>2584</v>
      </c>
      <c r="D175" s="114" t="s">
        <v>106</v>
      </c>
      <c r="E175" s="114" t="s">
        <v>2578</v>
      </c>
      <c r="F175" s="11" t="s">
        <v>2605</v>
      </c>
      <c r="G175" s="8"/>
    </row>
    <row r="176" spans="1:7" x14ac:dyDescent="0.25">
      <c r="A176" s="132">
        <v>3</v>
      </c>
      <c r="B176" s="133" t="s">
        <v>27</v>
      </c>
      <c r="C176" s="134" t="s">
        <v>28</v>
      </c>
      <c r="D176" s="133" t="s">
        <v>31</v>
      </c>
      <c r="E176" s="133" t="s">
        <v>34</v>
      </c>
      <c r="F176" s="11" t="s">
        <v>47</v>
      </c>
      <c r="G176" s="8"/>
    </row>
    <row r="177" spans="1:7" x14ac:dyDescent="0.25">
      <c r="A177" s="132">
        <v>15</v>
      </c>
      <c r="B177" s="133" t="s">
        <v>128</v>
      </c>
      <c r="C177" s="134" t="s">
        <v>129</v>
      </c>
      <c r="D177" s="133" t="s">
        <v>31</v>
      </c>
      <c r="E177" s="133" t="s">
        <v>133</v>
      </c>
      <c r="F177" s="11" t="s">
        <v>2897</v>
      </c>
      <c r="G177" s="8"/>
    </row>
    <row r="178" spans="1:7" x14ac:dyDescent="0.25">
      <c r="A178" s="135">
        <v>246</v>
      </c>
      <c r="B178" s="133" t="s">
        <v>1763</v>
      </c>
      <c r="C178" s="134" t="s">
        <v>1764</v>
      </c>
      <c r="D178" s="133" t="s">
        <v>31</v>
      </c>
      <c r="E178" s="133" t="s">
        <v>1767</v>
      </c>
      <c r="F178" s="11" t="s">
        <v>1768</v>
      </c>
      <c r="G178" s="8"/>
    </row>
    <row r="179" spans="1:7" x14ac:dyDescent="0.25">
      <c r="A179" s="132">
        <v>263</v>
      </c>
      <c r="B179" s="133" t="s">
        <v>1860</v>
      </c>
      <c r="C179" s="134" t="s">
        <v>1861</v>
      </c>
      <c r="D179" s="133" t="s">
        <v>31</v>
      </c>
      <c r="E179" s="133" t="s">
        <v>1867</v>
      </c>
      <c r="F179" s="11" t="s">
        <v>1868</v>
      </c>
      <c r="G179" s="8"/>
    </row>
    <row r="180" spans="1:7" x14ac:dyDescent="0.25">
      <c r="A180" s="69">
        <v>22</v>
      </c>
      <c r="B180" s="136" t="s">
        <v>2731</v>
      </c>
      <c r="C180" s="137" t="s">
        <v>2732</v>
      </c>
      <c r="D180" s="138" t="s">
        <v>2735</v>
      </c>
      <c r="E180" s="137" t="s">
        <v>2739</v>
      </c>
      <c r="F180" s="11" t="s">
        <v>2740</v>
      </c>
      <c r="G180" s="8"/>
    </row>
    <row r="181" spans="1:7" x14ac:dyDescent="0.25">
      <c r="A181" s="69">
        <v>24</v>
      </c>
      <c r="B181" s="139" t="s">
        <v>2741</v>
      </c>
      <c r="C181" s="137" t="s">
        <v>2742</v>
      </c>
      <c r="D181" s="138" t="s">
        <v>2735</v>
      </c>
      <c r="E181" s="137" t="s">
        <v>2746</v>
      </c>
      <c r="F181" s="11" t="s">
        <v>2747</v>
      </c>
      <c r="G181" s="8"/>
    </row>
    <row r="182" spans="1:7" x14ac:dyDescent="0.25">
      <c r="A182" s="131">
        <v>34</v>
      </c>
      <c r="B182" s="129" t="s">
        <v>242</v>
      </c>
      <c r="C182" s="130" t="s">
        <v>243</v>
      </c>
      <c r="D182" s="129" t="s">
        <v>246</v>
      </c>
      <c r="E182" s="129" t="s">
        <v>248</v>
      </c>
      <c r="F182" s="11" t="s">
        <v>249</v>
      </c>
      <c r="G182" s="8"/>
    </row>
    <row r="183" spans="1:7" x14ac:dyDescent="0.25">
      <c r="A183" s="143">
        <v>16</v>
      </c>
      <c r="B183" s="144" t="s">
        <v>135</v>
      </c>
      <c r="C183" s="145" t="s">
        <v>136</v>
      </c>
      <c r="D183" s="144" t="s">
        <v>139</v>
      </c>
      <c r="E183" s="144" t="s">
        <v>143</v>
      </c>
      <c r="F183" s="11" t="s">
        <v>154</v>
      </c>
      <c r="G183" s="8" t="s">
        <v>156</v>
      </c>
    </row>
    <row r="184" spans="1:7" x14ac:dyDescent="0.25">
      <c r="A184" s="143">
        <v>20</v>
      </c>
      <c r="B184" s="144" t="s">
        <v>164</v>
      </c>
      <c r="C184" s="145" t="s">
        <v>165</v>
      </c>
      <c r="D184" s="144" t="s">
        <v>139</v>
      </c>
      <c r="E184" s="144" t="s">
        <v>169</v>
      </c>
      <c r="F184" s="11" t="s">
        <v>170</v>
      </c>
      <c r="G184" s="8"/>
    </row>
    <row r="185" spans="1:7" x14ac:dyDescent="0.25">
      <c r="A185" s="143">
        <v>28</v>
      </c>
      <c r="B185" s="144" t="s">
        <v>208</v>
      </c>
      <c r="C185" s="145" t="s">
        <v>209</v>
      </c>
      <c r="D185" s="144" t="s">
        <v>139</v>
      </c>
      <c r="E185" s="144" t="s">
        <v>214</v>
      </c>
      <c r="F185" s="11" t="s">
        <v>215</v>
      </c>
      <c r="G185" s="8"/>
    </row>
    <row r="186" spans="1:7" x14ac:dyDescent="0.25">
      <c r="A186" s="143">
        <v>46</v>
      </c>
      <c r="B186" s="144" t="s">
        <v>321</v>
      </c>
      <c r="C186" s="145" t="s">
        <v>322</v>
      </c>
      <c r="D186" s="144" t="s">
        <v>139</v>
      </c>
      <c r="E186" s="144" t="s">
        <v>326</v>
      </c>
      <c r="F186" s="11" t="s">
        <v>350</v>
      </c>
      <c r="G186" s="8" t="s">
        <v>156</v>
      </c>
    </row>
    <row r="187" spans="1:7" x14ac:dyDescent="0.25">
      <c r="A187" s="143">
        <v>72</v>
      </c>
      <c r="B187" s="144" t="s">
        <v>518</v>
      </c>
      <c r="C187" s="145" t="s">
        <v>519</v>
      </c>
      <c r="D187" s="144" t="s">
        <v>139</v>
      </c>
      <c r="E187" s="144" t="s">
        <v>526</v>
      </c>
      <c r="F187" s="11" t="s">
        <v>2899</v>
      </c>
      <c r="G187" s="8"/>
    </row>
    <row r="188" spans="1:7" x14ac:dyDescent="0.25">
      <c r="A188" s="146">
        <v>73</v>
      </c>
      <c r="B188" s="144" t="s">
        <v>527</v>
      </c>
      <c r="C188" s="145" t="s">
        <v>528</v>
      </c>
      <c r="D188" s="144" t="s">
        <v>139</v>
      </c>
      <c r="E188" s="144" t="s">
        <v>533</v>
      </c>
      <c r="F188" s="11" t="s">
        <v>534</v>
      </c>
      <c r="G188" s="8" t="s">
        <v>156</v>
      </c>
    </row>
    <row r="189" spans="1:7" x14ac:dyDescent="0.25">
      <c r="A189" s="146">
        <v>85</v>
      </c>
      <c r="B189" s="144" t="s">
        <v>628</v>
      </c>
      <c r="C189" s="145" t="s">
        <v>629</v>
      </c>
      <c r="D189" s="144" t="s">
        <v>139</v>
      </c>
      <c r="E189" s="144" t="s">
        <v>636</v>
      </c>
      <c r="F189" s="11" t="s">
        <v>641</v>
      </c>
      <c r="G189" s="8" t="s">
        <v>156</v>
      </c>
    </row>
    <row r="190" spans="1:7" x14ac:dyDescent="0.25">
      <c r="A190" s="146">
        <v>89</v>
      </c>
      <c r="B190" s="144" t="s">
        <v>659</v>
      </c>
      <c r="C190" s="145" t="s">
        <v>660</v>
      </c>
      <c r="D190" s="144" t="s">
        <v>139</v>
      </c>
      <c r="E190" s="144" t="s">
        <v>666</v>
      </c>
      <c r="F190" s="11" t="s">
        <v>668</v>
      </c>
      <c r="G190" s="8"/>
    </row>
    <row r="191" spans="1:7" x14ac:dyDescent="0.25">
      <c r="A191" s="143">
        <v>102</v>
      </c>
      <c r="B191" s="144" t="s">
        <v>740</v>
      </c>
      <c r="C191" s="145" t="s">
        <v>741</v>
      </c>
      <c r="D191" s="144" t="s">
        <v>139</v>
      </c>
      <c r="E191" s="144" t="s">
        <v>745</v>
      </c>
      <c r="F191" s="11" t="s">
        <v>746</v>
      </c>
      <c r="G191" s="8"/>
    </row>
    <row r="192" spans="1:7" x14ac:dyDescent="0.25">
      <c r="A192" s="146">
        <v>103</v>
      </c>
      <c r="B192" s="144" t="s">
        <v>747</v>
      </c>
      <c r="C192" s="145" t="s">
        <v>748</v>
      </c>
      <c r="D192" s="144" t="s">
        <v>139</v>
      </c>
      <c r="E192" s="144" t="s">
        <v>753</v>
      </c>
      <c r="F192" s="11" t="s">
        <v>754</v>
      </c>
      <c r="G192" s="8"/>
    </row>
    <row r="193" spans="1:7" x14ac:dyDescent="0.25">
      <c r="A193" s="146">
        <v>107</v>
      </c>
      <c r="B193" s="144" t="s">
        <v>781</v>
      </c>
      <c r="C193" s="145" t="s">
        <v>775</v>
      </c>
      <c r="D193" s="144" t="s">
        <v>139</v>
      </c>
      <c r="E193" s="144" t="s">
        <v>780</v>
      </c>
      <c r="F193" s="11" t="s">
        <v>782</v>
      </c>
      <c r="G193" s="8" t="s">
        <v>80</v>
      </c>
    </row>
    <row r="194" spans="1:7" x14ac:dyDescent="0.25">
      <c r="A194" s="143">
        <v>112</v>
      </c>
      <c r="B194" s="144" t="s">
        <v>808</v>
      </c>
      <c r="C194" s="145" t="s">
        <v>809</v>
      </c>
      <c r="D194" s="144" t="s">
        <v>139</v>
      </c>
      <c r="E194" s="144" t="s">
        <v>816</v>
      </c>
      <c r="F194" s="11" t="s">
        <v>818</v>
      </c>
      <c r="G194" s="8" t="s">
        <v>156</v>
      </c>
    </row>
    <row r="195" spans="1:7" x14ac:dyDescent="0.25">
      <c r="A195" s="143">
        <v>114</v>
      </c>
      <c r="B195" s="144" t="s">
        <v>826</v>
      </c>
      <c r="C195" s="145" t="s">
        <v>827</v>
      </c>
      <c r="D195" s="144" t="s">
        <v>139</v>
      </c>
      <c r="E195" s="144" t="s">
        <v>830</v>
      </c>
      <c r="F195" s="11" t="s">
        <v>831</v>
      </c>
      <c r="G195" s="8"/>
    </row>
    <row r="196" spans="1:7" x14ac:dyDescent="0.25">
      <c r="A196" s="143">
        <v>132</v>
      </c>
      <c r="B196" s="144" t="s">
        <v>961</v>
      </c>
      <c r="C196" s="145" t="s">
        <v>962</v>
      </c>
      <c r="D196" s="144" t="s">
        <v>139</v>
      </c>
      <c r="E196" s="144" t="s">
        <v>969</v>
      </c>
      <c r="F196" s="11" t="s">
        <v>970</v>
      </c>
      <c r="G196" s="8" t="s">
        <v>156</v>
      </c>
    </row>
    <row r="197" spans="1:7" x14ac:dyDescent="0.25">
      <c r="A197" s="146">
        <v>147</v>
      </c>
      <c r="B197" s="144" t="s">
        <v>1067</v>
      </c>
      <c r="C197" s="145" t="s">
        <v>1068</v>
      </c>
      <c r="D197" s="144" t="s">
        <v>139</v>
      </c>
      <c r="E197" s="144" t="s">
        <v>1071</v>
      </c>
      <c r="F197" s="11" t="s">
        <v>1072</v>
      </c>
      <c r="G197" s="8" t="s">
        <v>156</v>
      </c>
    </row>
    <row r="198" spans="1:7" x14ac:dyDescent="0.25">
      <c r="A198" s="146">
        <v>153</v>
      </c>
      <c r="B198" s="144" t="s">
        <v>1100</v>
      </c>
      <c r="C198" s="145" t="s">
        <v>1101</v>
      </c>
      <c r="D198" s="144" t="s">
        <v>139</v>
      </c>
      <c r="E198" s="144" t="s">
        <v>1106</v>
      </c>
      <c r="F198" s="11" t="s">
        <v>2902</v>
      </c>
      <c r="G198" s="8" t="s">
        <v>80</v>
      </c>
    </row>
    <row r="199" spans="1:7" x14ac:dyDescent="0.25">
      <c r="A199" s="143">
        <v>154</v>
      </c>
      <c r="B199" s="144" t="s">
        <v>1107</v>
      </c>
      <c r="C199" s="145" t="s">
        <v>1108</v>
      </c>
      <c r="D199" s="144" t="s">
        <v>139</v>
      </c>
      <c r="E199" s="144" t="s">
        <v>1114</v>
      </c>
      <c r="F199" s="11" t="s">
        <v>1115</v>
      </c>
      <c r="G199" s="8" t="s">
        <v>80</v>
      </c>
    </row>
    <row r="200" spans="1:7" x14ac:dyDescent="0.25">
      <c r="A200" s="143">
        <v>160</v>
      </c>
      <c r="B200" s="144" t="s">
        <v>1146</v>
      </c>
      <c r="C200" s="145" t="s">
        <v>1147</v>
      </c>
      <c r="D200" s="144" t="s">
        <v>139</v>
      </c>
      <c r="E200" s="144" t="s">
        <v>1150</v>
      </c>
      <c r="F200" s="11" t="s">
        <v>1151</v>
      </c>
      <c r="G200" s="8" t="s">
        <v>156</v>
      </c>
    </row>
    <row r="201" spans="1:7" x14ac:dyDescent="0.25">
      <c r="A201" s="146">
        <v>161</v>
      </c>
      <c r="B201" s="144" t="s">
        <v>594</v>
      </c>
      <c r="C201" s="145" t="s">
        <v>595</v>
      </c>
      <c r="D201" s="144" t="s">
        <v>139</v>
      </c>
      <c r="E201" s="144" t="s">
        <v>599</v>
      </c>
      <c r="F201" s="11" t="s">
        <v>600</v>
      </c>
      <c r="G201" s="8" t="s">
        <v>80</v>
      </c>
    </row>
    <row r="202" spans="1:7" x14ac:dyDescent="0.25">
      <c r="A202" s="143">
        <v>168</v>
      </c>
      <c r="B202" s="144" t="s">
        <v>1193</v>
      </c>
      <c r="C202" s="145" t="s">
        <v>1194</v>
      </c>
      <c r="D202" s="144" t="s">
        <v>139</v>
      </c>
      <c r="E202" s="144" t="s">
        <v>1198</v>
      </c>
      <c r="F202" s="11" t="s">
        <v>1199</v>
      </c>
      <c r="G202" s="8"/>
    </row>
    <row r="203" spans="1:7" x14ac:dyDescent="0.25">
      <c r="A203" s="146">
        <v>179</v>
      </c>
      <c r="B203" s="144" t="s">
        <v>1276</v>
      </c>
      <c r="C203" s="145" t="s">
        <v>1277</v>
      </c>
      <c r="D203" s="144" t="s">
        <v>139</v>
      </c>
      <c r="E203" s="144" t="s">
        <v>1281</v>
      </c>
      <c r="F203" s="11" t="s">
        <v>1282</v>
      </c>
      <c r="G203" s="8" t="s">
        <v>156</v>
      </c>
    </row>
    <row r="204" spans="1:7" x14ac:dyDescent="0.25">
      <c r="A204" s="143">
        <v>182</v>
      </c>
      <c r="B204" s="144" t="s">
        <v>842</v>
      </c>
      <c r="C204" s="145" t="s">
        <v>843</v>
      </c>
      <c r="D204" s="144" t="s">
        <v>139</v>
      </c>
      <c r="E204" s="144" t="s">
        <v>847</v>
      </c>
      <c r="F204" s="11" t="s">
        <v>1292</v>
      </c>
      <c r="G204" s="8" t="s">
        <v>80</v>
      </c>
    </row>
    <row r="205" spans="1:7" x14ac:dyDescent="0.25">
      <c r="A205" s="143">
        <v>190</v>
      </c>
      <c r="B205" s="144" t="s">
        <v>1353</v>
      </c>
      <c r="C205" s="145" t="s">
        <v>1354</v>
      </c>
      <c r="D205" s="144" t="s">
        <v>139</v>
      </c>
      <c r="E205" s="144" t="s">
        <v>1359</v>
      </c>
      <c r="F205" s="11" t="s">
        <v>1360</v>
      </c>
      <c r="G205" s="8" t="s">
        <v>156</v>
      </c>
    </row>
    <row r="206" spans="1:7" x14ac:dyDescent="0.25">
      <c r="A206" s="146">
        <v>191</v>
      </c>
      <c r="B206" s="144" t="s">
        <v>1361</v>
      </c>
      <c r="C206" s="145" t="s">
        <v>1362</v>
      </c>
      <c r="D206" s="144" t="s">
        <v>139</v>
      </c>
      <c r="E206" s="144" t="s">
        <v>1366</v>
      </c>
      <c r="F206" s="11" t="s">
        <v>1367</v>
      </c>
      <c r="G206" s="8" t="s">
        <v>156</v>
      </c>
    </row>
    <row r="207" spans="1:7" x14ac:dyDescent="0.25">
      <c r="A207" s="146">
        <v>221</v>
      </c>
      <c r="B207" s="144" t="s">
        <v>1572</v>
      </c>
      <c r="C207" s="145" t="s">
        <v>1573</v>
      </c>
      <c r="D207" s="144" t="s">
        <v>139</v>
      </c>
      <c r="E207" s="144" t="s">
        <v>1579</v>
      </c>
      <c r="F207" s="11" t="s">
        <v>1580</v>
      </c>
      <c r="G207" s="8"/>
    </row>
    <row r="208" spans="1:7" x14ac:dyDescent="0.25">
      <c r="A208" s="143">
        <v>222</v>
      </c>
      <c r="B208" s="144" t="s">
        <v>1581</v>
      </c>
      <c r="C208" s="145" t="s">
        <v>1582</v>
      </c>
      <c r="D208" s="144" t="s">
        <v>139</v>
      </c>
      <c r="E208" s="144" t="s">
        <v>1588</v>
      </c>
      <c r="F208" s="11" t="s">
        <v>1589</v>
      </c>
      <c r="G208" s="8"/>
    </row>
    <row r="209" spans="1:7" x14ac:dyDescent="0.25">
      <c r="A209" s="146">
        <v>227</v>
      </c>
      <c r="B209" s="144" t="s">
        <v>1624</v>
      </c>
      <c r="C209" s="145" t="s">
        <v>1625</v>
      </c>
      <c r="D209" s="144" t="s">
        <v>139</v>
      </c>
      <c r="E209" s="144" t="s">
        <v>1628</v>
      </c>
      <c r="F209" s="11" t="s">
        <v>1629</v>
      </c>
      <c r="G209" s="8"/>
    </row>
    <row r="210" spans="1:7" x14ac:dyDescent="0.25">
      <c r="A210" s="146">
        <v>229</v>
      </c>
      <c r="B210" s="144" t="s">
        <v>1639</v>
      </c>
      <c r="C210" s="145" t="s">
        <v>1640</v>
      </c>
      <c r="D210" s="144" t="s">
        <v>139</v>
      </c>
      <c r="E210" s="144" t="s">
        <v>1646</v>
      </c>
      <c r="F210" s="11" t="s">
        <v>1648</v>
      </c>
      <c r="G210" s="8"/>
    </row>
    <row r="211" spans="1:7" x14ac:dyDescent="0.25">
      <c r="A211" s="143">
        <v>230</v>
      </c>
      <c r="B211" s="144" t="s">
        <v>1649</v>
      </c>
      <c r="C211" s="145" t="s">
        <v>1650</v>
      </c>
      <c r="D211" s="144" t="s">
        <v>139</v>
      </c>
      <c r="E211" s="144" t="s">
        <v>1654</v>
      </c>
      <c r="F211" s="11" t="s">
        <v>1655</v>
      </c>
      <c r="G211" s="8"/>
    </row>
    <row r="212" spans="1:7" x14ac:dyDescent="0.25">
      <c r="A212" s="143">
        <v>252</v>
      </c>
      <c r="B212" s="144" t="s">
        <v>1793</v>
      </c>
      <c r="C212" s="145" t="s">
        <v>1794</v>
      </c>
      <c r="D212" s="144" t="s">
        <v>139</v>
      </c>
      <c r="E212" s="144" t="s">
        <v>1800</v>
      </c>
      <c r="F212" s="11" t="s">
        <v>1801</v>
      </c>
      <c r="G212" s="8"/>
    </row>
    <row r="213" spans="1:7" x14ac:dyDescent="0.25">
      <c r="A213" s="143">
        <v>256</v>
      </c>
      <c r="B213" s="144" t="s">
        <v>1822</v>
      </c>
      <c r="C213" s="145" t="s">
        <v>1823</v>
      </c>
      <c r="D213" s="144" t="s">
        <v>139</v>
      </c>
      <c r="E213" s="144" t="s">
        <v>1826</v>
      </c>
      <c r="F213" s="11" t="s">
        <v>1827</v>
      </c>
      <c r="G213" s="8"/>
    </row>
    <row r="214" spans="1:7" x14ac:dyDescent="0.25">
      <c r="A214" s="146">
        <v>257</v>
      </c>
      <c r="B214" s="144" t="s">
        <v>1828</v>
      </c>
      <c r="C214" s="145" t="s">
        <v>1829</v>
      </c>
      <c r="D214" s="144" t="s">
        <v>139</v>
      </c>
      <c r="E214" s="144" t="s">
        <v>1833</v>
      </c>
      <c r="F214" s="11" t="s">
        <v>1834</v>
      </c>
      <c r="G214" s="8" t="s">
        <v>80</v>
      </c>
    </row>
    <row r="215" spans="1:7" x14ac:dyDescent="0.25">
      <c r="A215" s="143">
        <v>258</v>
      </c>
      <c r="B215" s="144" t="s">
        <v>1835</v>
      </c>
      <c r="C215" s="145" t="s">
        <v>1836</v>
      </c>
      <c r="D215" s="144" t="s">
        <v>139</v>
      </c>
      <c r="E215" s="144" t="s">
        <v>1840</v>
      </c>
      <c r="F215" s="11" t="s">
        <v>1841</v>
      </c>
      <c r="G215" s="8" t="s">
        <v>80</v>
      </c>
    </row>
    <row r="216" spans="1:7" x14ac:dyDescent="0.25">
      <c r="A216" s="143">
        <v>262</v>
      </c>
      <c r="B216" s="144" t="s">
        <v>1581</v>
      </c>
      <c r="C216" s="145" t="s">
        <v>1582</v>
      </c>
      <c r="D216" s="144" t="s">
        <v>139</v>
      </c>
      <c r="E216" s="144" t="s">
        <v>1858</v>
      </c>
      <c r="F216" s="11" t="s">
        <v>1859</v>
      </c>
      <c r="G216" s="8" t="s">
        <v>1892</v>
      </c>
    </row>
    <row r="217" spans="1:7" x14ac:dyDescent="0.25">
      <c r="A217" s="143">
        <v>266</v>
      </c>
      <c r="B217" s="144" t="s">
        <v>1883</v>
      </c>
      <c r="C217" s="145" t="s">
        <v>1884</v>
      </c>
      <c r="D217" s="144" t="s">
        <v>139</v>
      </c>
      <c r="E217" s="144" t="s">
        <v>1887</v>
      </c>
      <c r="F217" s="11" t="s">
        <v>1888</v>
      </c>
      <c r="G217" s="8" t="s">
        <v>80</v>
      </c>
    </row>
    <row r="218" spans="1:7" x14ac:dyDescent="0.25">
      <c r="A218" s="143">
        <v>278</v>
      </c>
      <c r="B218" s="144" t="s">
        <v>1953</v>
      </c>
      <c r="C218" s="145" t="s">
        <v>1954</v>
      </c>
      <c r="D218" s="144" t="s">
        <v>139</v>
      </c>
      <c r="E218" s="144" t="s">
        <v>1960</v>
      </c>
      <c r="F218" s="11" t="s">
        <v>1961</v>
      </c>
      <c r="G218" s="8"/>
    </row>
    <row r="219" spans="1:7" x14ac:dyDescent="0.25">
      <c r="A219" s="146">
        <v>279</v>
      </c>
      <c r="B219" s="144" t="s">
        <v>1953</v>
      </c>
      <c r="C219" s="145" t="s">
        <v>1954</v>
      </c>
      <c r="D219" s="144" t="s">
        <v>139</v>
      </c>
      <c r="E219" s="144" t="s">
        <v>1965</v>
      </c>
      <c r="F219" s="11" t="s">
        <v>1966</v>
      </c>
      <c r="G219" s="8" t="s">
        <v>1002</v>
      </c>
    </row>
    <row r="220" spans="1:7" x14ac:dyDescent="0.25">
      <c r="A220" s="143">
        <v>280</v>
      </c>
      <c r="B220" s="144" t="s">
        <v>1967</v>
      </c>
      <c r="C220" s="145" t="s">
        <v>1968</v>
      </c>
      <c r="D220" s="144" t="s">
        <v>139</v>
      </c>
      <c r="E220" s="144" t="s">
        <v>1970</v>
      </c>
      <c r="F220" s="11" t="s">
        <v>1971</v>
      </c>
      <c r="G220" s="8"/>
    </row>
    <row r="221" spans="1:7" x14ac:dyDescent="0.25">
      <c r="A221" s="146">
        <v>295</v>
      </c>
      <c r="B221" s="144" t="s">
        <v>2068</v>
      </c>
      <c r="C221" s="145" t="s">
        <v>2069</v>
      </c>
      <c r="D221" s="144" t="s">
        <v>139</v>
      </c>
      <c r="E221" s="144" t="s">
        <v>2074</v>
      </c>
      <c r="F221" s="11" t="s">
        <v>2080</v>
      </c>
      <c r="G221" s="8" t="s">
        <v>80</v>
      </c>
    </row>
    <row r="222" spans="1:7" x14ac:dyDescent="0.25">
      <c r="A222" s="146">
        <v>299</v>
      </c>
      <c r="B222" s="144" t="s">
        <v>2095</v>
      </c>
      <c r="C222" s="145" t="s">
        <v>2096</v>
      </c>
      <c r="D222" s="144" t="s">
        <v>139</v>
      </c>
      <c r="E222" s="144" t="s">
        <v>2098</v>
      </c>
      <c r="F222" s="11" t="s">
        <v>2099</v>
      </c>
      <c r="G222" s="8" t="s">
        <v>80</v>
      </c>
    </row>
    <row r="223" spans="1:7" x14ac:dyDescent="0.25">
      <c r="A223" s="143">
        <v>304</v>
      </c>
      <c r="B223" s="144" t="s">
        <v>2117</v>
      </c>
      <c r="C223" s="145" t="s">
        <v>2118</v>
      </c>
      <c r="D223" s="144" t="s">
        <v>139</v>
      </c>
      <c r="E223" s="144" t="s">
        <v>2122</v>
      </c>
      <c r="F223" s="11" t="s">
        <v>2123</v>
      </c>
      <c r="G223" s="8" t="s">
        <v>80</v>
      </c>
    </row>
    <row r="224" spans="1:7" x14ac:dyDescent="0.25">
      <c r="A224" s="143">
        <v>306</v>
      </c>
      <c r="B224" s="144" t="s">
        <v>2131</v>
      </c>
      <c r="C224" s="145" t="s">
        <v>2132</v>
      </c>
      <c r="D224" s="144" t="s">
        <v>139</v>
      </c>
      <c r="E224" s="144" t="s">
        <v>2136</v>
      </c>
      <c r="F224" s="11" t="s">
        <v>2137</v>
      </c>
      <c r="G224" s="8" t="s">
        <v>80</v>
      </c>
    </row>
    <row r="225" spans="1:7" x14ac:dyDescent="0.25">
      <c r="A225" s="146">
        <v>313</v>
      </c>
      <c r="B225" s="144" t="s">
        <v>2180</v>
      </c>
      <c r="C225" s="145" t="s">
        <v>2181</v>
      </c>
      <c r="D225" s="144" t="s">
        <v>139</v>
      </c>
      <c r="E225" s="144" t="s">
        <v>2186</v>
      </c>
      <c r="F225" s="11" t="s">
        <v>2187</v>
      </c>
      <c r="G225" s="8"/>
    </row>
    <row r="226" spans="1:7" x14ac:dyDescent="0.25">
      <c r="A226" s="146">
        <v>347</v>
      </c>
      <c r="B226" s="144" t="s">
        <v>2383</v>
      </c>
      <c r="C226" s="145" t="s">
        <v>2384</v>
      </c>
      <c r="D226" s="144" t="s">
        <v>139</v>
      </c>
      <c r="E226" s="144" t="s">
        <v>2388</v>
      </c>
      <c r="F226" s="11" t="s">
        <v>2389</v>
      </c>
      <c r="G226" s="8"/>
    </row>
    <row r="227" spans="1:7" x14ac:dyDescent="0.25">
      <c r="A227" s="146">
        <v>349</v>
      </c>
      <c r="B227" s="144" t="s">
        <v>2403</v>
      </c>
      <c r="C227" s="145" t="s">
        <v>2404</v>
      </c>
      <c r="D227" s="144" t="s">
        <v>139</v>
      </c>
      <c r="E227" s="144" t="s">
        <v>2409</v>
      </c>
      <c r="F227" s="11" t="s">
        <v>2410</v>
      </c>
      <c r="G227" s="8" t="s">
        <v>80</v>
      </c>
    </row>
    <row r="228" spans="1:7" x14ac:dyDescent="0.25">
      <c r="A228" s="143">
        <v>362</v>
      </c>
      <c r="B228" s="144" t="s">
        <v>2614</v>
      </c>
      <c r="C228" s="145" t="s">
        <v>2615</v>
      </c>
      <c r="D228" s="144" t="s">
        <v>139</v>
      </c>
      <c r="E228" s="144" t="s">
        <v>2618</v>
      </c>
      <c r="F228" s="11" t="s">
        <v>2619</v>
      </c>
      <c r="G228" s="8" t="s">
        <v>80</v>
      </c>
    </row>
    <row r="229" spans="1:7" x14ac:dyDescent="0.25">
      <c r="A229" s="146">
        <v>363</v>
      </c>
      <c r="B229" s="144" t="s">
        <v>2620</v>
      </c>
      <c r="C229" s="145" t="s">
        <v>2621</v>
      </c>
      <c r="D229" s="144" t="s">
        <v>139</v>
      </c>
      <c r="E229" s="144" t="s">
        <v>2626</v>
      </c>
      <c r="F229" s="11" t="s">
        <v>2627</v>
      </c>
      <c r="G229" s="8"/>
    </row>
    <row r="230" spans="1:7" x14ac:dyDescent="0.25">
      <c r="A230" s="143">
        <v>364</v>
      </c>
      <c r="B230" s="144" t="s">
        <v>2628</v>
      </c>
      <c r="C230" s="145" t="s">
        <v>1582</v>
      </c>
      <c r="D230" s="144" t="s">
        <v>139</v>
      </c>
      <c r="E230" s="144" t="s">
        <v>2630</v>
      </c>
      <c r="F230" s="11" t="s">
        <v>2631</v>
      </c>
      <c r="G230" s="8"/>
    </row>
    <row r="231" spans="1:7" x14ac:dyDescent="0.25">
      <c r="A231" s="146">
        <v>365</v>
      </c>
      <c r="B231" s="144" t="s">
        <v>2632</v>
      </c>
      <c r="C231" s="145" t="s">
        <v>2633</v>
      </c>
      <c r="D231" s="144" t="s">
        <v>139</v>
      </c>
      <c r="E231" s="144" t="s">
        <v>2639</v>
      </c>
      <c r="F231" s="11" t="s">
        <v>2640</v>
      </c>
      <c r="G231" s="8"/>
    </row>
    <row r="232" spans="1:7" x14ac:dyDescent="0.25">
      <c r="A232" s="146">
        <v>395</v>
      </c>
      <c r="B232" s="144" t="s">
        <v>485</v>
      </c>
      <c r="C232" s="145" t="s">
        <v>486</v>
      </c>
      <c r="D232" s="144" t="s">
        <v>139</v>
      </c>
      <c r="E232" s="144" t="s">
        <v>490</v>
      </c>
      <c r="F232" s="11" t="s">
        <v>2523</v>
      </c>
      <c r="G232" s="8" t="s">
        <v>80</v>
      </c>
    </row>
    <row r="233" spans="1:7" x14ac:dyDescent="0.25">
      <c r="A233" s="143">
        <v>404</v>
      </c>
      <c r="B233" s="144" t="s">
        <v>2595</v>
      </c>
      <c r="C233" s="144" t="s">
        <v>2598</v>
      </c>
      <c r="D233" s="144" t="s">
        <v>139</v>
      </c>
      <c r="E233" s="144" t="s">
        <v>2594</v>
      </c>
      <c r="F233" s="11" t="s">
        <v>2603</v>
      </c>
      <c r="G233" s="8"/>
    </row>
    <row r="234" spans="1:7" x14ac:dyDescent="0.25">
      <c r="A234" s="146">
        <v>405</v>
      </c>
      <c r="B234" s="144" t="s">
        <v>2600</v>
      </c>
      <c r="C234" s="145" t="s">
        <v>2602</v>
      </c>
      <c r="D234" s="144" t="s">
        <v>139</v>
      </c>
      <c r="E234" s="144" t="s">
        <v>2599</v>
      </c>
      <c r="F234" s="11" t="s">
        <v>2604</v>
      </c>
      <c r="G234" s="8"/>
    </row>
    <row r="235" spans="1:7" x14ac:dyDescent="0.25">
      <c r="A235" s="146">
        <v>415</v>
      </c>
      <c r="B235" s="147" t="s">
        <v>2750</v>
      </c>
      <c r="C235" s="148" t="s">
        <v>2753</v>
      </c>
      <c r="D235" s="144" t="s">
        <v>139</v>
      </c>
      <c r="E235" s="149" t="s">
        <v>2749</v>
      </c>
      <c r="F235" s="11" t="s">
        <v>2754</v>
      </c>
      <c r="G235" s="8"/>
    </row>
    <row r="236" spans="1:7" x14ac:dyDescent="0.25">
      <c r="A236" s="109">
        <v>14</v>
      </c>
      <c r="B236" s="110" t="s">
        <v>120</v>
      </c>
      <c r="C236" s="111" t="s">
        <v>121</v>
      </c>
      <c r="D236" s="110" t="s">
        <v>124</v>
      </c>
      <c r="E236" s="110" t="s">
        <v>127</v>
      </c>
      <c r="F236" s="11" t="s">
        <v>134</v>
      </c>
      <c r="G236" s="8"/>
    </row>
    <row r="237" spans="1:7" x14ac:dyDescent="0.25">
      <c r="A237" s="109">
        <v>40</v>
      </c>
      <c r="B237" s="110" t="s">
        <v>272</v>
      </c>
      <c r="C237" s="111" t="s">
        <v>273</v>
      </c>
      <c r="D237" s="110" t="s">
        <v>124</v>
      </c>
      <c r="E237" s="110" t="s">
        <v>279</v>
      </c>
      <c r="F237" s="11" t="s">
        <v>280</v>
      </c>
      <c r="G237" s="8"/>
    </row>
    <row r="238" spans="1:7" x14ac:dyDescent="0.25">
      <c r="A238" s="112">
        <v>41</v>
      </c>
      <c r="B238" s="110" t="s">
        <v>281</v>
      </c>
      <c r="C238" s="111" t="s">
        <v>283</v>
      </c>
      <c r="D238" s="110" t="s">
        <v>124</v>
      </c>
      <c r="E238" s="110" t="s">
        <v>289</v>
      </c>
      <c r="F238" s="11" t="s">
        <v>346</v>
      </c>
      <c r="G238" s="8"/>
    </row>
    <row r="239" spans="1:7" x14ac:dyDescent="0.25">
      <c r="A239" s="109">
        <v>42</v>
      </c>
      <c r="B239" s="110" t="s">
        <v>290</v>
      </c>
      <c r="C239" s="111" t="s">
        <v>291</v>
      </c>
      <c r="D239" s="110" t="s">
        <v>124</v>
      </c>
      <c r="E239" s="110" t="s">
        <v>295</v>
      </c>
      <c r="F239" s="11" t="s">
        <v>345</v>
      </c>
      <c r="G239" s="8"/>
    </row>
    <row r="240" spans="1:7" x14ac:dyDescent="0.25">
      <c r="A240" s="112">
        <v>51</v>
      </c>
      <c r="B240" s="110" t="s">
        <v>357</v>
      </c>
      <c r="C240" s="111" t="s">
        <v>358</v>
      </c>
      <c r="D240" s="110" t="s">
        <v>124</v>
      </c>
      <c r="E240" s="110" t="s">
        <v>364</v>
      </c>
      <c r="F240" s="11" t="s">
        <v>365</v>
      </c>
      <c r="G240" s="8"/>
    </row>
    <row r="241" spans="1:7" x14ac:dyDescent="0.25">
      <c r="A241" s="112">
        <v>59</v>
      </c>
      <c r="B241" s="110" t="s">
        <v>421</v>
      </c>
      <c r="C241" s="111" t="s">
        <v>422</v>
      </c>
      <c r="D241" s="110" t="s">
        <v>124</v>
      </c>
      <c r="E241" s="110" t="s">
        <v>429</v>
      </c>
      <c r="F241" s="11" t="s">
        <v>430</v>
      </c>
      <c r="G241" s="8"/>
    </row>
    <row r="242" spans="1:7" x14ac:dyDescent="0.25">
      <c r="A242" s="109">
        <v>64</v>
      </c>
      <c r="B242" s="110" t="s">
        <v>452</v>
      </c>
      <c r="C242" s="111" t="s">
        <v>453</v>
      </c>
      <c r="D242" s="110" t="s">
        <v>124</v>
      </c>
      <c r="E242" s="110" t="s">
        <v>459</v>
      </c>
      <c r="F242" s="11" t="s">
        <v>460</v>
      </c>
      <c r="G242" s="8"/>
    </row>
    <row r="243" spans="1:7" x14ac:dyDescent="0.25">
      <c r="A243" s="112">
        <v>65</v>
      </c>
      <c r="B243" s="110" t="s">
        <v>461</v>
      </c>
      <c r="C243" s="111" t="s">
        <v>462</v>
      </c>
      <c r="D243" s="110" t="s">
        <v>124</v>
      </c>
      <c r="E243" s="110" t="s">
        <v>466</v>
      </c>
      <c r="F243" s="11" t="s">
        <v>467</v>
      </c>
      <c r="G243" s="8" t="s">
        <v>80</v>
      </c>
    </row>
    <row r="244" spans="1:7" x14ac:dyDescent="0.25">
      <c r="A244" s="109">
        <v>76</v>
      </c>
      <c r="B244" s="110" t="s">
        <v>552</v>
      </c>
      <c r="C244" s="111" t="s">
        <v>553</v>
      </c>
      <c r="D244" s="110" t="s">
        <v>124</v>
      </c>
      <c r="E244" s="110" t="s">
        <v>555</v>
      </c>
      <c r="F244" s="11" t="s">
        <v>556</v>
      </c>
      <c r="G244" s="8"/>
    </row>
    <row r="245" spans="1:7" x14ac:dyDescent="0.25">
      <c r="A245" s="112">
        <v>77</v>
      </c>
      <c r="B245" s="110" t="s">
        <v>557</v>
      </c>
      <c r="C245" s="111" t="s">
        <v>558</v>
      </c>
      <c r="D245" s="110" t="s">
        <v>124</v>
      </c>
      <c r="E245" s="110" t="s">
        <v>560</v>
      </c>
      <c r="F245" s="11" t="s">
        <v>561</v>
      </c>
      <c r="G245" s="8"/>
    </row>
    <row r="246" spans="1:7" x14ac:dyDescent="0.25">
      <c r="A246" s="112">
        <v>91</v>
      </c>
      <c r="B246" s="110" t="s">
        <v>674</v>
      </c>
      <c r="C246" s="111" t="s">
        <v>675</v>
      </c>
      <c r="D246" s="110" t="s">
        <v>124</v>
      </c>
      <c r="E246" s="110" t="s">
        <v>678</v>
      </c>
      <c r="F246" s="11" t="s">
        <v>2900</v>
      </c>
      <c r="G246" s="8"/>
    </row>
    <row r="247" spans="1:7" x14ac:dyDescent="0.25">
      <c r="A247" s="109">
        <v>122</v>
      </c>
      <c r="B247" s="110" t="s">
        <v>894</v>
      </c>
      <c r="C247" s="111" t="s">
        <v>895</v>
      </c>
      <c r="D247" s="110" t="s">
        <v>124</v>
      </c>
      <c r="E247" s="110" t="s">
        <v>900</v>
      </c>
      <c r="F247" s="11" t="s">
        <v>901</v>
      </c>
      <c r="G247" s="8"/>
    </row>
    <row r="248" spans="1:7" x14ac:dyDescent="0.25">
      <c r="A248" s="109">
        <v>130</v>
      </c>
      <c r="B248" s="110" t="s">
        <v>945</v>
      </c>
      <c r="C248" s="111" t="s">
        <v>946</v>
      </c>
      <c r="D248" s="110" t="s">
        <v>124</v>
      </c>
      <c r="E248" s="110" t="s">
        <v>953</v>
      </c>
      <c r="F248" s="11" t="s">
        <v>954</v>
      </c>
      <c r="G248" s="8"/>
    </row>
    <row r="249" spans="1:7" x14ac:dyDescent="0.25">
      <c r="A249" s="112">
        <v>135</v>
      </c>
      <c r="B249" s="110" t="s">
        <v>989</v>
      </c>
      <c r="C249" s="111" t="s">
        <v>990</v>
      </c>
      <c r="D249" s="110" t="s">
        <v>124</v>
      </c>
      <c r="E249" s="110" t="s">
        <v>996</v>
      </c>
      <c r="F249" s="11" t="s">
        <v>997</v>
      </c>
      <c r="G249" s="8"/>
    </row>
    <row r="250" spans="1:7" x14ac:dyDescent="0.25">
      <c r="A250" s="109">
        <v>136</v>
      </c>
      <c r="B250" s="110" t="s">
        <v>998</v>
      </c>
      <c r="C250" s="111" t="s">
        <v>999</v>
      </c>
      <c r="D250" s="110" t="s">
        <v>124</v>
      </c>
      <c r="E250" s="110" t="s">
        <v>1003</v>
      </c>
      <c r="F250" s="11" t="s">
        <v>1004</v>
      </c>
      <c r="G250" s="8"/>
    </row>
    <row r="251" spans="1:7" x14ac:dyDescent="0.25">
      <c r="A251" s="112">
        <v>139</v>
      </c>
      <c r="B251" s="110" t="s">
        <v>1013</v>
      </c>
      <c r="C251" s="111" t="s">
        <v>1014</v>
      </c>
      <c r="D251" s="110" t="s">
        <v>124</v>
      </c>
      <c r="E251" s="110" t="s">
        <v>1018</v>
      </c>
      <c r="F251" s="11" t="s">
        <v>1019</v>
      </c>
      <c r="G251" s="8"/>
    </row>
    <row r="252" spans="1:7" x14ac:dyDescent="0.25">
      <c r="A252" s="109">
        <v>142</v>
      </c>
      <c r="B252" s="110" t="s">
        <v>1025</v>
      </c>
      <c r="C252" s="111" t="s">
        <v>1026</v>
      </c>
      <c r="D252" s="110" t="s">
        <v>124</v>
      </c>
      <c r="E252" s="110" t="s">
        <v>1031</v>
      </c>
      <c r="F252" s="11" t="s">
        <v>1032</v>
      </c>
      <c r="G252" s="8"/>
    </row>
    <row r="253" spans="1:7" x14ac:dyDescent="0.25">
      <c r="A253" s="112">
        <v>145</v>
      </c>
      <c r="B253" s="110" t="s">
        <v>1052</v>
      </c>
      <c r="C253" s="111" t="s">
        <v>1054</v>
      </c>
      <c r="D253" s="110" t="s">
        <v>124</v>
      </c>
      <c r="E253" s="110" t="s">
        <v>1059</v>
      </c>
      <c r="F253" s="11" t="s">
        <v>1060</v>
      </c>
      <c r="G253" s="8"/>
    </row>
    <row r="254" spans="1:7" x14ac:dyDescent="0.25">
      <c r="A254" s="112">
        <v>155</v>
      </c>
      <c r="B254" s="110" t="s">
        <v>587</v>
      </c>
      <c r="C254" s="111" t="s">
        <v>588</v>
      </c>
      <c r="D254" s="110" t="s">
        <v>124</v>
      </c>
      <c r="E254" s="110" t="s">
        <v>592</v>
      </c>
      <c r="F254" s="11" t="s">
        <v>593</v>
      </c>
      <c r="G254" s="8"/>
    </row>
    <row r="255" spans="1:7" x14ac:dyDescent="0.25">
      <c r="A255" s="112">
        <v>269</v>
      </c>
      <c r="B255" s="110" t="s">
        <v>1907</v>
      </c>
      <c r="C255" s="111" t="s">
        <v>1908</v>
      </c>
      <c r="D255" s="110" t="s">
        <v>124</v>
      </c>
      <c r="E255" s="110" t="s">
        <v>1913</v>
      </c>
      <c r="F255" s="11" t="s">
        <v>1914</v>
      </c>
      <c r="G255" s="8" t="s">
        <v>80</v>
      </c>
    </row>
    <row r="256" spans="1:7" x14ac:dyDescent="0.25">
      <c r="A256" s="112">
        <v>285</v>
      </c>
      <c r="B256" s="110" t="s">
        <v>2003</v>
      </c>
      <c r="C256" s="111" t="s">
        <v>2004</v>
      </c>
      <c r="D256" s="110" t="s">
        <v>124</v>
      </c>
      <c r="E256" s="110" t="s">
        <v>2006</v>
      </c>
      <c r="F256" s="11" t="s">
        <v>2007</v>
      </c>
      <c r="G256" s="8" t="s">
        <v>80</v>
      </c>
    </row>
    <row r="257" spans="1:7" x14ac:dyDescent="0.25">
      <c r="A257" s="112">
        <v>287</v>
      </c>
      <c r="B257" s="110" t="s">
        <v>2013</v>
      </c>
      <c r="C257" s="111" t="s">
        <v>2014</v>
      </c>
      <c r="D257" s="110" t="s">
        <v>124</v>
      </c>
      <c r="E257" s="110" t="s">
        <v>2021</v>
      </c>
      <c r="F257" s="11" t="s">
        <v>2022</v>
      </c>
      <c r="G257" s="8"/>
    </row>
    <row r="258" spans="1:7" x14ac:dyDescent="0.25">
      <c r="A258" s="109">
        <v>294</v>
      </c>
      <c r="B258" s="110" t="s">
        <v>2059</v>
      </c>
      <c r="C258" s="111" t="s">
        <v>2060</v>
      </c>
      <c r="D258" s="110" t="s">
        <v>124</v>
      </c>
      <c r="E258" s="110" t="s">
        <v>2066</v>
      </c>
      <c r="F258" s="11" t="s">
        <v>2067</v>
      </c>
      <c r="G258" s="8"/>
    </row>
    <row r="259" spans="1:7" x14ac:dyDescent="0.25">
      <c r="A259" s="112">
        <v>301</v>
      </c>
      <c r="B259" s="110" t="s">
        <v>2101</v>
      </c>
      <c r="C259" s="111" t="s">
        <v>2102</v>
      </c>
      <c r="D259" s="110" t="s">
        <v>124</v>
      </c>
      <c r="E259" s="110" t="s">
        <v>2107</v>
      </c>
      <c r="F259" s="11" t="s">
        <v>2108</v>
      </c>
      <c r="G259" s="8"/>
    </row>
    <row r="260" spans="1:7" x14ac:dyDescent="0.25">
      <c r="A260" s="112">
        <v>339</v>
      </c>
      <c r="B260" s="110" t="s">
        <v>2331</v>
      </c>
      <c r="C260" s="111" t="s">
        <v>2332</v>
      </c>
      <c r="D260" s="110" t="s">
        <v>124</v>
      </c>
      <c r="E260" s="110" t="s">
        <v>2336</v>
      </c>
      <c r="F260" s="11" t="s">
        <v>2337</v>
      </c>
      <c r="G260" s="8"/>
    </row>
    <row r="261" spans="1:7" x14ac:dyDescent="0.25">
      <c r="A261" s="109">
        <v>340</v>
      </c>
      <c r="B261" s="110" t="s">
        <v>2372</v>
      </c>
      <c r="C261" s="111" t="s">
        <v>2373</v>
      </c>
      <c r="D261" s="110" t="s">
        <v>124</v>
      </c>
      <c r="E261" s="110" t="s">
        <v>2375</v>
      </c>
      <c r="F261" s="11" t="s">
        <v>2376</v>
      </c>
      <c r="G261" s="8"/>
    </row>
    <row r="262" spans="1:7" x14ac:dyDescent="0.25">
      <c r="A262" s="112">
        <v>341</v>
      </c>
      <c r="B262" s="110" t="s">
        <v>2344</v>
      </c>
      <c r="C262" s="111" t="s">
        <v>2345</v>
      </c>
      <c r="D262" s="110" t="s">
        <v>124</v>
      </c>
      <c r="E262" s="110" t="s">
        <v>2350</v>
      </c>
      <c r="F262" s="11" t="s">
        <v>2351</v>
      </c>
      <c r="G262" s="8"/>
    </row>
    <row r="263" spans="1:7" x14ac:dyDescent="0.25">
      <c r="A263" s="109">
        <v>342</v>
      </c>
      <c r="B263" s="110" t="s">
        <v>2352</v>
      </c>
      <c r="C263" s="111" t="s">
        <v>2353</v>
      </c>
      <c r="D263" s="110" t="s">
        <v>124</v>
      </c>
      <c r="E263" s="110" t="s">
        <v>2354</v>
      </c>
      <c r="F263" s="11" t="s">
        <v>2355</v>
      </c>
      <c r="G263" s="8"/>
    </row>
    <row r="264" spans="1:7" x14ac:dyDescent="0.25">
      <c r="A264" s="109">
        <v>346</v>
      </c>
      <c r="B264" s="110" t="s">
        <v>2377</v>
      </c>
      <c r="C264" s="111" t="s">
        <v>2378</v>
      </c>
      <c r="D264" s="110" t="s">
        <v>124</v>
      </c>
      <c r="E264" s="110" t="s">
        <v>2381</v>
      </c>
      <c r="F264" s="11" t="s">
        <v>2382</v>
      </c>
      <c r="G264" s="8"/>
    </row>
    <row r="265" spans="1:7" x14ac:dyDescent="0.25">
      <c r="A265" s="112">
        <v>357</v>
      </c>
      <c r="B265" s="110" t="s">
        <v>2545</v>
      </c>
      <c r="C265" s="111" t="s">
        <v>2546</v>
      </c>
      <c r="D265" s="110" t="s">
        <v>124</v>
      </c>
      <c r="E265" s="110" t="s">
        <v>2548</v>
      </c>
      <c r="F265" s="11" t="s">
        <v>2550</v>
      </c>
      <c r="G265" s="8" t="s">
        <v>156</v>
      </c>
    </row>
    <row r="266" spans="1:7" x14ac:dyDescent="0.25">
      <c r="A266" s="109">
        <v>358</v>
      </c>
      <c r="B266" s="110" t="s">
        <v>2545</v>
      </c>
      <c r="C266" s="111" t="s">
        <v>2546</v>
      </c>
      <c r="D266" s="110" t="s">
        <v>124</v>
      </c>
      <c r="E266" s="110" t="s">
        <v>2549</v>
      </c>
      <c r="F266" s="11" t="s">
        <v>2551</v>
      </c>
      <c r="G266" s="8"/>
    </row>
    <row r="267" spans="1:7" x14ac:dyDescent="0.25">
      <c r="A267" s="109">
        <v>372</v>
      </c>
      <c r="B267" s="110" t="s">
        <v>1464</v>
      </c>
      <c r="C267" s="110" t="s">
        <v>1465</v>
      </c>
      <c r="D267" s="110" t="s">
        <v>124</v>
      </c>
      <c r="E267" s="110" t="s">
        <v>1470</v>
      </c>
      <c r="F267" s="11" t="s">
        <v>1471</v>
      </c>
      <c r="G267" s="8" t="s">
        <v>80</v>
      </c>
    </row>
    <row r="268" spans="1:7" x14ac:dyDescent="0.25">
      <c r="A268" s="112">
        <v>373</v>
      </c>
      <c r="B268" s="110" t="s">
        <v>1472</v>
      </c>
      <c r="C268" s="110" t="s">
        <v>1473</v>
      </c>
      <c r="D268" s="110" t="s">
        <v>124</v>
      </c>
      <c r="E268" s="110" t="s">
        <v>1474</v>
      </c>
      <c r="F268" s="11" t="s">
        <v>1475</v>
      </c>
      <c r="G268" s="8" t="s">
        <v>80</v>
      </c>
    </row>
    <row r="269" spans="1:7" x14ac:dyDescent="0.25">
      <c r="A269" s="140">
        <v>2</v>
      </c>
      <c r="B269" s="141" t="s">
        <v>49</v>
      </c>
      <c r="C269" s="142" t="s">
        <v>1</v>
      </c>
      <c r="D269" s="141" t="s">
        <v>7</v>
      </c>
      <c r="E269" s="141" t="s">
        <v>16</v>
      </c>
      <c r="F269" s="6" t="s">
        <v>46</v>
      </c>
      <c r="G269" s="8" t="s">
        <v>80</v>
      </c>
    </row>
    <row r="270" spans="1:7" x14ac:dyDescent="0.25">
      <c r="A270" s="150">
        <v>11</v>
      </c>
      <c r="B270" s="141" t="s">
        <v>95</v>
      </c>
      <c r="C270" s="142" t="s">
        <v>96</v>
      </c>
      <c r="D270" s="141" t="s">
        <v>7</v>
      </c>
      <c r="E270" s="141" t="s">
        <v>101</v>
      </c>
      <c r="F270" s="11" t="s">
        <v>2730</v>
      </c>
      <c r="G270" s="8" t="s">
        <v>80</v>
      </c>
    </row>
    <row r="271" spans="1:7" x14ac:dyDescent="0.25">
      <c r="A271" s="140">
        <v>26</v>
      </c>
      <c r="B271" s="141" t="s">
        <v>197</v>
      </c>
      <c r="C271" s="142" t="s">
        <v>198</v>
      </c>
      <c r="D271" s="141" t="s">
        <v>7</v>
      </c>
      <c r="E271" s="141" t="s">
        <v>204</v>
      </c>
      <c r="F271" s="11" t="s">
        <v>206</v>
      </c>
      <c r="G271" s="8"/>
    </row>
    <row r="272" spans="1:7" x14ac:dyDescent="0.25">
      <c r="A272" s="150">
        <v>27</v>
      </c>
      <c r="B272" s="141" t="s">
        <v>197</v>
      </c>
      <c r="C272" s="142" t="s">
        <v>198</v>
      </c>
      <c r="D272" s="141" t="s">
        <v>7</v>
      </c>
      <c r="E272" s="141" t="s">
        <v>205</v>
      </c>
      <c r="F272" s="11" t="s">
        <v>207</v>
      </c>
      <c r="G272" s="8"/>
    </row>
    <row r="273" spans="1:7" x14ac:dyDescent="0.25">
      <c r="A273" s="150">
        <v>33</v>
      </c>
      <c r="B273" s="141" t="s">
        <v>197</v>
      </c>
      <c r="C273" s="142" t="s">
        <v>198</v>
      </c>
      <c r="D273" s="141" t="s">
        <v>7</v>
      </c>
      <c r="E273" s="141" t="s">
        <v>204</v>
      </c>
      <c r="F273" s="11" t="s">
        <v>1349</v>
      </c>
      <c r="G273" s="8"/>
    </row>
    <row r="274" spans="1:7" x14ac:dyDescent="0.25">
      <c r="A274" s="150">
        <v>45</v>
      </c>
      <c r="B274" s="141" t="s">
        <v>313</v>
      </c>
      <c r="C274" s="141" t="s">
        <v>314</v>
      </c>
      <c r="D274" s="141" t="s">
        <v>7</v>
      </c>
      <c r="E274" s="141" t="s">
        <v>318</v>
      </c>
      <c r="F274" s="11" t="s">
        <v>348</v>
      </c>
      <c r="G274" s="8" t="s">
        <v>80</v>
      </c>
    </row>
    <row r="275" spans="1:7" x14ac:dyDescent="0.25">
      <c r="A275" s="150">
        <v>81</v>
      </c>
      <c r="B275" s="141" t="s">
        <v>616</v>
      </c>
      <c r="C275" s="142" t="s">
        <v>617</v>
      </c>
      <c r="D275" s="141" t="s">
        <v>7</v>
      </c>
      <c r="E275" s="141" t="s">
        <v>623</v>
      </c>
      <c r="F275" s="11" t="s">
        <v>637</v>
      </c>
      <c r="G275" s="8"/>
    </row>
    <row r="276" spans="1:7" x14ac:dyDescent="0.25">
      <c r="A276" s="140">
        <v>82</v>
      </c>
      <c r="B276" s="141" t="s">
        <v>616</v>
      </c>
      <c r="C276" s="142" t="s">
        <v>617</v>
      </c>
      <c r="D276" s="141" t="s">
        <v>7</v>
      </c>
      <c r="E276" s="141" t="s">
        <v>624</v>
      </c>
      <c r="F276" s="11" t="s">
        <v>638</v>
      </c>
      <c r="G276" s="8"/>
    </row>
    <row r="277" spans="1:7" x14ac:dyDescent="0.25">
      <c r="A277" s="150">
        <v>83</v>
      </c>
      <c r="B277" s="141" t="s">
        <v>616</v>
      </c>
      <c r="C277" s="142" t="s">
        <v>617</v>
      </c>
      <c r="D277" s="141" t="s">
        <v>7</v>
      </c>
      <c r="E277" s="141" t="s">
        <v>626</v>
      </c>
      <c r="F277" s="11" t="s">
        <v>639</v>
      </c>
      <c r="G277" s="8" t="s">
        <v>80</v>
      </c>
    </row>
    <row r="278" spans="1:7" x14ac:dyDescent="0.25">
      <c r="A278" s="140">
        <v>84</v>
      </c>
      <c r="B278" s="141" t="s">
        <v>616</v>
      </c>
      <c r="C278" s="142" t="s">
        <v>617</v>
      </c>
      <c r="D278" s="141" t="s">
        <v>7</v>
      </c>
      <c r="E278" s="141" t="s">
        <v>627</v>
      </c>
      <c r="F278" s="11" t="s">
        <v>640</v>
      </c>
      <c r="G278" s="8" t="s">
        <v>80</v>
      </c>
    </row>
    <row r="279" spans="1:7" x14ac:dyDescent="0.25">
      <c r="A279" s="150">
        <v>87</v>
      </c>
      <c r="B279" s="151" t="s">
        <v>2786</v>
      </c>
      <c r="C279" s="152" t="s">
        <v>2787</v>
      </c>
      <c r="D279" s="153" t="s">
        <v>7</v>
      </c>
      <c r="E279" s="152" t="s">
        <v>2791</v>
      </c>
      <c r="F279" s="11" t="s">
        <v>2792</v>
      </c>
      <c r="G279" s="8" t="s">
        <v>80</v>
      </c>
    </row>
    <row r="280" spans="1:7" x14ac:dyDescent="0.25">
      <c r="A280" s="150">
        <v>117</v>
      </c>
      <c r="B280" s="141" t="s">
        <v>848</v>
      </c>
      <c r="C280" s="142" t="s">
        <v>849</v>
      </c>
      <c r="D280" s="141" t="s">
        <v>7</v>
      </c>
      <c r="E280" s="141" t="s">
        <v>855</v>
      </c>
      <c r="F280" s="11" t="s">
        <v>856</v>
      </c>
      <c r="G280" s="8" t="s">
        <v>80</v>
      </c>
    </row>
    <row r="281" spans="1:7" x14ac:dyDescent="0.25">
      <c r="A281" s="150">
        <v>129</v>
      </c>
      <c r="B281" s="141" t="s">
        <v>940</v>
      </c>
      <c r="C281" s="142" t="s">
        <v>941</v>
      </c>
      <c r="D281" s="141" t="s">
        <v>7</v>
      </c>
      <c r="E281" s="141" t="s">
        <v>943</v>
      </c>
      <c r="F281" s="11" t="s">
        <v>944</v>
      </c>
      <c r="G281" s="8" t="s">
        <v>156</v>
      </c>
    </row>
    <row r="282" spans="1:7" x14ac:dyDescent="0.25">
      <c r="A282" s="150">
        <v>137</v>
      </c>
      <c r="B282" s="141" t="s">
        <v>1005</v>
      </c>
      <c r="C282" s="142" t="s">
        <v>1006</v>
      </c>
      <c r="D282" s="141" t="s">
        <v>7</v>
      </c>
      <c r="E282" s="141" t="s">
        <v>1011</v>
      </c>
      <c r="F282" s="11" t="s">
        <v>1012</v>
      </c>
      <c r="G282" s="8"/>
    </row>
    <row r="283" spans="1:7" x14ac:dyDescent="0.25">
      <c r="A283" s="140">
        <v>138</v>
      </c>
      <c r="B283" s="154" t="s">
        <v>2799</v>
      </c>
      <c r="C283" s="152" t="s">
        <v>2800</v>
      </c>
      <c r="D283" s="153" t="s">
        <v>7</v>
      </c>
      <c r="E283" s="152" t="s">
        <v>2801</v>
      </c>
      <c r="F283" s="11" t="s">
        <v>2802</v>
      </c>
      <c r="G283" s="8"/>
    </row>
    <row r="284" spans="1:7" x14ac:dyDescent="0.25">
      <c r="A284" s="150">
        <v>141</v>
      </c>
      <c r="B284" s="141" t="s">
        <v>1020</v>
      </c>
      <c r="C284" s="142" t="s">
        <v>1021</v>
      </c>
      <c r="D284" s="141" t="s">
        <v>7</v>
      </c>
      <c r="E284" s="141" t="s">
        <v>1023</v>
      </c>
      <c r="F284" s="11" t="s">
        <v>1024</v>
      </c>
      <c r="G284" s="8"/>
    </row>
    <row r="285" spans="1:7" x14ac:dyDescent="0.25">
      <c r="A285" s="140">
        <v>150</v>
      </c>
      <c r="B285" s="141" t="s">
        <v>616</v>
      </c>
      <c r="C285" s="142" t="s">
        <v>617</v>
      </c>
      <c r="D285" s="141" t="s">
        <v>7</v>
      </c>
      <c r="E285" s="141" t="s">
        <v>1138</v>
      </c>
      <c r="F285" s="11" t="s">
        <v>1139</v>
      </c>
      <c r="G285" s="8"/>
    </row>
    <row r="286" spans="1:7" x14ac:dyDescent="0.25">
      <c r="A286" s="150">
        <v>151</v>
      </c>
      <c r="B286" s="141" t="s">
        <v>616</v>
      </c>
      <c r="C286" s="142" t="s">
        <v>617</v>
      </c>
      <c r="D286" s="141" t="s">
        <v>7</v>
      </c>
      <c r="E286" s="141" t="s">
        <v>1140</v>
      </c>
      <c r="F286" s="11" t="s">
        <v>1141</v>
      </c>
      <c r="G286" s="8"/>
    </row>
    <row r="287" spans="1:7" x14ac:dyDescent="0.25">
      <c r="A287" s="150">
        <v>159</v>
      </c>
      <c r="B287" s="141" t="s">
        <v>616</v>
      </c>
      <c r="C287" s="142" t="s">
        <v>617</v>
      </c>
      <c r="D287" s="141" t="s">
        <v>7</v>
      </c>
      <c r="E287" s="141" t="s">
        <v>1144</v>
      </c>
      <c r="F287" s="11" t="s">
        <v>1145</v>
      </c>
      <c r="G287" s="8"/>
    </row>
    <row r="288" spans="1:7" x14ac:dyDescent="0.25">
      <c r="A288" s="150">
        <v>163</v>
      </c>
      <c r="B288" s="141" t="s">
        <v>1152</v>
      </c>
      <c r="C288" s="142" t="s">
        <v>1153</v>
      </c>
      <c r="D288" s="141" t="s">
        <v>7</v>
      </c>
      <c r="E288" s="141" t="s">
        <v>1156</v>
      </c>
      <c r="F288" s="11" t="s">
        <v>1157</v>
      </c>
      <c r="G288" s="8" t="s">
        <v>80</v>
      </c>
    </row>
    <row r="289" spans="1:7" x14ac:dyDescent="0.25">
      <c r="A289" s="150">
        <v>165</v>
      </c>
      <c r="B289" s="141" t="s">
        <v>1163</v>
      </c>
      <c r="C289" s="142" t="s">
        <v>1164</v>
      </c>
      <c r="D289" s="141" t="s">
        <v>7</v>
      </c>
      <c r="E289" s="141" t="s">
        <v>1167</v>
      </c>
      <c r="F289" s="11" t="s">
        <v>1168</v>
      </c>
      <c r="G289" s="8" t="s">
        <v>80</v>
      </c>
    </row>
    <row r="290" spans="1:7" x14ac:dyDescent="0.25">
      <c r="A290" s="150">
        <v>169</v>
      </c>
      <c r="B290" s="141" t="s">
        <v>1200</v>
      </c>
      <c r="C290" s="142" t="s">
        <v>1201</v>
      </c>
      <c r="D290" s="141" t="s">
        <v>7</v>
      </c>
      <c r="E290" s="141" t="s">
        <v>1204</v>
      </c>
      <c r="F290" s="11" t="s">
        <v>1207</v>
      </c>
      <c r="G290" s="8" t="s">
        <v>80</v>
      </c>
    </row>
    <row r="291" spans="1:7" x14ac:dyDescent="0.25">
      <c r="A291" s="140">
        <v>174</v>
      </c>
      <c r="B291" s="141" t="s">
        <v>1241</v>
      </c>
      <c r="C291" s="142" t="s">
        <v>1242</v>
      </c>
      <c r="D291" s="141" t="s">
        <v>7</v>
      </c>
      <c r="E291" s="141" t="s">
        <v>1248</v>
      </c>
      <c r="F291" s="11" t="s">
        <v>1249</v>
      </c>
      <c r="G291" s="8"/>
    </row>
    <row r="292" spans="1:7" x14ac:dyDescent="0.25">
      <c r="A292" s="150">
        <v>199</v>
      </c>
      <c r="B292" s="141" t="s">
        <v>1406</v>
      </c>
      <c r="C292" s="141" t="s">
        <v>1407</v>
      </c>
      <c r="D292" s="141" t="s">
        <v>7</v>
      </c>
      <c r="E292" s="141" t="s">
        <v>1411</v>
      </c>
      <c r="F292" s="11" t="s">
        <v>1413</v>
      </c>
      <c r="G292" s="8"/>
    </row>
    <row r="293" spans="1:7" x14ac:dyDescent="0.25">
      <c r="A293" s="140">
        <v>204</v>
      </c>
      <c r="B293" s="141" t="s">
        <v>1442</v>
      </c>
      <c r="C293" s="142" t="s">
        <v>1443</v>
      </c>
      <c r="D293" s="141" t="s">
        <v>7</v>
      </c>
      <c r="E293" s="141" t="s">
        <v>1446</v>
      </c>
      <c r="F293" s="11" t="s">
        <v>1447</v>
      </c>
      <c r="G293" s="8" t="s">
        <v>156</v>
      </c>
    </row>
    <row r="294" spans="1:7" x14ac:dyDescent="0.25">
      <c r="A294" s="150">
        <v>225</v>
      </c>
      <c r="B294" s="141" t="s">
        <v>1608</v>
      </c>
      <c r="C294" s="142" t="s">
        <v>1609</v>
      </c>
      <c r="D294" s="141" t="s">
        <v>7</v>
      </c>
      <c r="E294" s="141" t="s">
        <v>1614</v>
      </c>
      <c r="F294" s="11" t="s">
        <v>1616</v>
      </c>
      <c r="G294" s="8" t="s">
        <v>1615</v>
      </c>
    </row>
    <row r="295" spans="1:7" x14ac:dyDescent="0.25">
      <c r="A295" s="150">
        <v>241</v>
      </c>
      <c r="B295" s="141" t="s">
        <v>1719</v>
      </c>
      <c r="C295" s="142" t="s">
        <v>1720</v>
      </c>
      <c r="D295" s="141" t="s">
        <v>7</v>
      </c>
      <c r="E295" s="141" t="s">
        <v>1726</v>
      </c>
      <c r="F295" s="11" t="s">
        <v>1727</v>
      </c>
      <c r="G295" s="8"/>
    </row>
    <row r="296" spans="1:7" x14ac:dyDescent="0.25">
      <c r="A296" s="140">
        <v>272</v>
      </c>
      <c r="B296" s="141" t="s">
        <v>1925</v>
      </c>
      <c r="C296" s="142" t="s">
        <v>1926</v>
      </c>
      <c r="D296" s="141" t="s">
        <v>7</v>
      </c>
      <c r="E296" s="141" t="s">
        <v>1929</v>
      </c>
      <c r="F296" s="11" t="s">
        <v>1930</v>
      </c>
      <c r="G296" s="8" t="s">
        <v>80</v>
      </c>
    </row>
    <row r="297" spans="1:7" x14ac:dyDescent="0.25">
      <c r="A297" s="150">
        <v>273</v>
      </c>
      <c r="B297" s="141" t="s">
        <v>1925</v>
      </c>
      <c r="C297" s="142" t="s">
        <v>1926</v>
      </c>
      <c r="D297" s="141" t="s">
        <v>7</v>
      </c>
      <c r="E297" s="141" t="s">
        <v>2539</v>
      </c>
      <c r="F297" s="11" t="s">
        <v>2541</v>
      </c>
      <c r="G297" s="8"/>
    </row>
    <row r="298" spans="1:7" x14ac:dyDescent="0.25">
      <c r="A298" s="140">
        <v>274</v>
      </c>
      <c r="B298" s="141" t="s">
        <v>1925</v>
      </c>
      <c r="C298" s="142" t="s">
        <v>1926</v>
      </c>
      <c r="D298" s="141" t="s">
        <v>7</v>
      </c>
      <c r="E298" s="141" t="s">
        <v>2540</v>
      </c>
      <c r="F298" s="11" t="s">
        <v>2542</v>
      </c>
      <c r="G298" s="8"/>
    </row>
    <row r="299" spans="1:7" x14ac:dyDescent="0.25">
      <c r="A299" s="140">
        <v>308</v>
      </c>
      <c r="B299" s="154" t="s">
        <v>2832</v>
      </c>
      <c r="C299" s="152" t="s">
        <v>2456</v>
      </c>
      <c r="D299" s="153" t="s">
        <v>7</v>
      </c>
      <c r="E299" s="152" t="s">
        <v>2836</v>
      </c>
      <c r="F299" s="11" t="s">
        <v>2837</v>
      </c>
      <c r="G299" s="8"/>
    </row>
    <row r="300" spans="1:7" x14ac:dyDescent="0.25">
      <c r="A300" s="150">
        <v>309</v>
      </c>
      <c r="B300" s="141" t="s">
        <v>2153</v>
      </c>
      <c r="C300" s="141" t="s">
        <v>2154</v>
      </c>
      <c r="D300" s="141" t="s">
        <v>7</v>
      </c>
      <c r="E300" s="141" t="s">
        <v>2159</v>
      </c>
      <c r="F300" s="11" t="s">
        <v>2160</v>
      </c>
      <c r="G300" s="8" t="s">
        <v>80</v>
      </c>
    </row>
    <row r="301" spans="1:7" x14ac:dyDescent="0.25">
      <c r="A301" s="140">
        <v>316</v>
      </c>
      <c r="B301" s="141" t="s">
        <v>2195</v>
      </c>
      <c r="C301" s="142" t="s">
        <v>2196</v>
      </c>
      <c r="D301" s="141" t="s">
        <v>7</v>
      </c>
      <c r="E301" s="141" t="s">
        <v>2159</v>
      </c>
      <c r="F301" s="11" t="s">
        <v>2197</v>
      </c>
      <c r="G301" s="8"/>
    </row>
    <row r="302" spans="1:7" x14ac:dyDescent="0.25">
      <c r="A302" s="140">
        <v>332</v>
      </c>
      <c r="B302" s="141" t="s">
        <v>2153</v>
      </c>
      <c r="C302" s="141" t="s">
        <v>2154</v>
      </c>
      <c r="D302" s="141" t="s">
        <v>7</v>
      </c>
      <c r="E302" s="141" t="s">
        <v>2280</v>
      </c>
      <c r="F302" s="11" t="s">
        <v>2281</v>
      </c>
      <c r="G302" s="8"/>
    </row>
    <row r="303" spans="1:7" x14ac:dyDescent="0.25">
      <c r="A303" s="150">
        <v>333</v>
      </c>
      <c r="B303" s="141" t="s">
        <v>2282</v>
      </c>
      <c r="C303" s="142" t="s">
        <v>2283</v>
      </c>
      <c r="D303" s="141" t="s">
        <v>7</v>
      </c>
      <c r="E303" s="141" t="s">
        <v>2288</v>
      </c>
      <c r="F303" s="11" t="s">
        <v>2296</v>
      </c>
      <c r="G303" s="8"/>
    </row>
    <row r="304" spans="1:7" x14ac:dyDescent="0.25">
      <c r="A304" s="140">
        <v>352</v>
      </c>
      <c r="B304" s="141" t="s">
        <v>2426</v>
      </c>
      <c r="C304" s="141" t="s">
        <v>2427</v>
      </c>
      <c r="D304" s="141" t="s">
        <v>7</v>
      </c>
      <c r="E304" s="141" t="s">
        <v>2431</v>
      </c>
      <c r="F304" s="11" t="s">
        <v>2432</v>
      </c>
      <c r="G304" s="8"/>
    </row>
    <row r="305" spans="1:7" x14ac:dyDescent="0.25">
      <c r="A305" s="150">
        <v>353</v>
      </c>
      <c r="B305" s="141" t="s">
        <v>2433</v>
      </c>
      <c r="C305" s="142" t="s">
        <v>2434</v>
      </c>
      <c r="D305" s="141" t="s">
        <v>7</v>
      </c>
      <c r="E305" s="141" t="s">
        <v>2438</v>
      </c>
      <c r="F305" s="11" t="s">
        <v>2439</v>
      </c>
      <c r="G305" s="8"/>
    </row>
    <row r="306" spans="1:7" x14ac:dyDescent="0.25">
      <c r="A306" s="155">
        <v>386</v>
      </c>
      <c r="B306" s="141" t="s">
        <v>2457</v>
      </c>
      <c r="C306" s="141" t="s">
        <v>2456</v>
      </c>
      <c r="D306" s="141" t="s">
        <v>7</v>
      </c>
      <c r="E306" s="141" t="s">
        <v>2460</v>
      </c>
      <c r="F306" s="11" t="s">
        <v>2461</v>
      </c>
      <c r="G306" s="8"/>
    </row>
    <row r="307" spans="1:7" x14ac:dyDescent="0.25">
      <c r="A307" s="150">
        <v>9</v>
      </c>
      <c r="B307" s="141" t="s">
        <v>81</v>
      </c>
      <c r="C307" s="142" t="s">
        <v>82</v>
      </c>
      <c r="D307" s="141" t="s">
        <v>85</v>
      </c>
      <c r="E307" s="141" t="s">
        <v>88</v>
      </c>
      <c r="F307" s="11" t="s">
        <v>93</v>
      </c>
      <c r="G307" s="8"/>
    </row>
    <row r="308" spans="1:7" x14ac:dyDescent="0.25">
      <c r="A308" s="140">
        <v>10</v>
      </c>
      <c r="B308" s="141" t="s">
        <v>81</v>
      </c>
      <c r="C308" s="142" t="s">
        <v>82</v>
      </c>
      <c r="D308" s="141" t="s">
        <v>85</v>
      </c>
      <c r="E308" s="141" t="s">
        <v>92</v>
      </c>
      <c r="F308" s="6" t="s">
        <v>94</v>
      </c>
      <c r="G308" s="8" t="s">
        <v>80</v>
      </c>
    </row>
    <row r="309" spans="1:7" x14ac:dyDescent="0.25">
      <c r="A309" s="140">
        <v>18</v>
      </c>
      <c r="B309" s="141" t="s">
        <v>157</v>
      </c>
      <c r="C309" s="142" t="s">
        <v>158</v>
      </c>
      <c r="D309" s="141" t="s">
        <v>85</v>
      </c>
      <c r="E309" s="141" t="s">
        <v>162</v>
      </c>
      <c r="F309" s="11" t="s">
        <v>163</v>
      </c>
      <c r="G309" s="8"/>
    </row>
    <row r="310" spans="1:7" x14ac:dyDescent="0.25">
      <c r="A310" s="150">
        <v>19</v>
      </c>
      <c r="B310" s="151" t="s">
        <v>2718</v>
      </c>
      <c r="C310" s="152" t="s">
        <v>2719</v>
      </c>
      <c r="D310" s="141" t="s">
        <v>85</v>
      </c>
      <c r="E310" s="152" t="s">
        <v>2720</v>
      </c>
      <c r="F310" s="11" t="s">
        <v>2721</v>
      </c>
      <c r="G310" s="8" t="s">
        <v>80</v>
      </c>
    </row>
    <row r="311" spans="1:7" x14ac:dyDescent="0.25">
      <c r="A311" s="140">
        <v>30</v>
      </c>
      <c r="B311" s="141" t="s">
        <v>225</v>
      </c>
      <c r="C311" s="142" t="s">
        <v>226</v>
      </c>
      <c r="D311" s="141" t="s">
        <v>85</v>
      </c>
      <c r="E311" s="141" t="s">
        <v>229</v>
      </c>
      <c r="F311" s="11" t="s">
        <v>230</v>
      </c>
      <c r="G311" s="8" t="s">
        <v>80</v>
      </c>
    </row>
    <row r="312" spans="1:7" x14ac:dyDescent="0.25">
      <c r="A312" s="150">
        <v>61</v>
      </c>
      <c r="B312" s="154" t="s">
        <v>2769</v>
      </c>
      <c r="C312" s="152" t="s">
        <v>2770</v>
      </c>
      <c r="D312" s="153" t="s">
        <v>85</v>
      </c>
      <c r="E312" s="152" t="s">
        <v>2775</v>
      </c>
      <c r="F312" s="11" t="s">
        <v>2776</v>
      </c>
      <c r="G312" s="8" t="s">
        <v>80</v>
      </c>
    </row>
    <row r="313" spans="1:7" x14ac:dyDescent="0.25">
      <c r="A313" s="86">
        <v>1</v>
      </c>
      <c r="B313" s="84" t="s">
        <v>17</v>
      </c>
      <c r="C313" s="85" t="s">
        <v>18</v>
      </c>
      <c r="D313" s="84" t="s">
        <v>21</v>
      </c>
      <c r="E313" s="84" t="s">
        <v>25</v>
      </c>
      <c r="F313" s="6" t="s">
        <v>45</v>
      </c>
      <c r="G313" s="8"/>
    </row>
    <row r="314" spans="1:7" x14ac:dyDescent="0.25">
      <c r="A314" s="83">
        <v>38</v>
      </c>
      <c r="B314" s="84" t="s">
        <v>264</v>
      </c>
      <c r="C314" s="85" t="s">
        <v>265</v>
      </c>
      <c r="D314" s="84" t="s">
        <v>21</v>
      </c>
      <c r="E314" s="84" t="s">
        <v>270</v>
      </c>
      <c r="F314" s="11" t="s">
        <v>271</v>
      </c>
      <c r="G314" s="8"/>
    </row>
    <row r="315" spans="1:7" x14ac:dyDescent="0.25">
      <c r="A315" s="83">
        <v>50</v>
      </c>
      <c r="B315" s="84" t="s">
        <v>352</v>
      </c>
      <c r="C315" s="85" t="s">
        <v>353</v>
      </c>
      <c r="D315" s="84" t="s">
        <v>21</v>
      </c>
      <c r="E315" s="84" t="s">
        <v>355</v>
      </c>
      <c r="F315" s="11" t="s">
        <v>356</v>
      </c>
      <c r="G315" s="8"/>
    </row>
    <row r="316" spans="1:7" x14ac:dyDescent="0.25">
      <c r="A316" s="83">
        <v>56</v>
      </c>
      <c r="B316" s="84" t="s">
        <v>398</v>
      </c>
      <c r="C316" s="85" t="s">
        <v>399</v>
      </c>
      <c r="D316" s="84" t="s">
        <v>21</v>
      </c>
      <c r="E316" s="84" t="s">
        <v>403</v>
      </c>
      <c r="F316" s="11" t="s">
        <v>404</v>
      </c>
      <c r="G316" s="8"/>
    </row>
    <row r="317" spans="1:7" x14ac:dyDescent="0.25">
      <c r="A317" s="86">
        <v>181</v>
      </c>
      <c r="B317" s="84" t="s">
        <v>352</v>
      </c>
      <c r="C317" s="85" t="s">
        <v>353</v>
      </c>
      <c r="D317" s="84" t="s">
        <v>21</v>
      </c>
      <c r="E317" s="84" t="s">
        <v>1290</v>
      </c>
      <c r="F317" s="11" t="s">
        <v>1291</v>
      </c>
      <c r="G317" s="8"/>
    </row>
    <row r="318" spans="1:7" x14ac:dyDescent="0.25">
      <c r="A318" s="83">
        <v>242</v>
      </c>
      <c r="B318" s="84" t="s">
        <v>1728</v>
      </c>
      <c r="C318" s="85" t="s">
        <v>1729</v>
      </c>
      <c r="D318" s="84" t="s">
        <v>21</v>
      </c>
      <c r="E318" s="84" t="s">
        <v>1735</v>
      </c>
      <c r="F318" s="11" t="s">
        <v>1736</v>
      </c>
      <c r="G318" s="8"/>
    </row>
    <row r="319" spans="1:7" x14ac:dyDescent="0.25">
      <c r="A319" s="86">
        <v>243</v>
      </c>
      <c r="B319" s="84" t="s">
        <v>1737</v>
      </c>
      <c r="C319" s="85" t="s">
        <v>1738</v>
      </c>
      <c r="D319" s="84" t="s">
        <v>21</v>
      </c>
      <c r="E319" s="84" t="s">
        <v>1742</v>
      </c>
      <c r="F319" s="11" t="s">
        <v>1743</v>
      </c>
      <c r="G319" s="8"/>
    </row>
    <row r="320" spans="1:7" x14ac:dyDescent="0.25">
      <c r="A320" s="83">
        <v>378</v>
      </c>
      <c r="B320" s="84" t="s">
        <v>1751</v>
      </c>
      <c r="C320" s="84" t="s">
        <v>1752</v>
      </c>
      <c r="D320" s="84" t="s">
        <v>21</v>
      </c>
      <c r="E320" s="84" t="s">
        <v>1755</v>
      </c>
      <c r="F320" s="11" t="s">
        <v>1756</v>
      </c>
      <c r="G320" s="8"/>
    </row>
    <row r="321" spans="1:14" x14ac:dyDescent="0.25">
      <c r="A321" s="83">
        <v>400</v>
      </c>
      <c r="B321" s="84" t="s">
        <v>2559</v>
      </c>
      <c r="C321" s="84" t="s">
        <v>2563</v>
      </c>
      <c r="D321" s="84" t="s">
        <v>21</v>
      </c>
      <c r="E321" s="84" t="s">
        <v>2558</v>
      </c>
      <c r="F321" s="11" t="s">
        <v>2564</v>
      </c>
      <c r="G321" s="8" t="s">
        <v>80</v>
      </c>
    </row>
    <row r="322" spans="1:14" x14ac:dyDescent="0.25">
      <c r="A322" s="74">
        <v>394</v>
      </c>
      <c r="B322" s="75" t="s">
        <v>2506</v>
      </c>
      <c r="C322" s="75" t="s">
        <v>2505</v>
      </c>
      <c r="D322" s="75" t="s">
        <v>2509</v>
      </c>
      <c r="E322" s="75" t="s">
        <v>2504</v>
      </c>
      <c r="F322" s="11" t="s">
        <v>2510</v>
      </c>
      <c r="G322" s="8"/>
    </row>
    <row r="323" spans="1:14" x14ac:dyDescent="0.25">
      <c r="A323" s="122">
        <v>128</v>
      </c>
      <c r="B323" s="123" t="s">
        <v>931</v>
      </c>
      <c r="C323" s="124" t="s">
        <v>932</v>
      </c>
      <c r="D323" s="123" t="s">
        <v>935</v>
      </c>
      <c r="E323" s="123" t="s">
        <v>938</v>
      </c>
      <c r="F323" s="11" t="s">
        <v>939</v>
      </c>
      <c r="G323" s="8"/>
    </row>
    <row r="324" spans="1:14" x14ac:dyDescent="0.25">
      <c r="A324" s="156">
        <v>393</v>
      </c>
      <c r="B324" s="123" t="s">
        <v>2497</v>
      </c>
      <c r="C324" s="124" t="s">
        <v>2498</v>
      </c>
      <c r="D324" s="123" t="s">
        <v>935</v>
      </c>
      <c r="E324" s="123" t="s">
        <v>2502</v>
      </c>
      <c r="F324" s="11" t="s">
        <v>2503</v>
      </c>
      <c r="G324" s="8" t="s">
        <v>80</v>
      </c>
    </row>
    <row r="325" spans="1:14" x14ac:dyDescent="0.25">
      <c r="A325" s="53">
        <v>48</v>
      </c>
      <c r="B325" s="54" t="s">
        <v>335</v>
      </c>
      <c r="C325" s="55" t="s">
        <v>336</v>
      </c>
      <c r="D325" s="54" t="s">
        <v>339</v>
      </c>
      <c r="E325" s="54" t="s">
        <v>343</v>
      </c>
      <c r="F325" s="11" t="s">
        <v>351</v>
      </c>
      <c r="G325" s="8" t="s">
        <v>80</v>
      </c>
    </row>
    <row r="326" spans="1:14" x14ac:dyDescent="0.25">
      <c r="A326" s="62">
        <v>350</v>
      </c>
      <c r="B326" s="63" t="s">
        <v>2411</v>
      </c>
      <c r="C326" s="64" t="s">
        <v>2412</v>
      </c>
      <c r="D326" s="63" t="s">
        <v>2414</v>
      </c>
      <c r="E326" s="63" t="s">
        <v>2416</v>
      </c>
      <c r="F326" s="11" t="s">
        <v>2417</v>
      </c>
      <c r="G326" s="8" t="s">
        <v>80</v>
      </c>
    </row>
    <row r="327" spans="1:14" s="4" customFormat="1" x14ac:dyDescent="0.25">
      <c r="A327" s="157">
        <v>397</v>
      </c>
      <c r="B327" s="63" t="s">
        <v>2525</v>
      </c>
      <c r="C327" s="64" t="s">
        <v>2528</v>
      </c>
      <c r="D327" s="63" t="s">
        <v>2414</v>
      </c>
      <c r="E327" s="63" t="s">
        <v>2530</v>
      </c>
      <c r="F327" s="11" t="s">
        <v>2532</v>
      </c>
      <c r="G327" s="8" t="s">
        <v>80</v>
      </c>
      <c r="H327" s="1"/>
      <c r="I327" s="1"/>
      <c r="J327" s="1"/>
      <c r="K327" s="1"/>
      <c r="L327" s="1"/>
      <c r="M327" s="1"/>
      <c r="N327" s="1"/>
    </row>
    <row r="328" spans="1:14" s="4" customFormat="1" x14ac:dyDescent="0.25">
      <c r="A328" s="157">
        <v>398</v>
      </c>
      <c r="B328" s="63" t="s">
        <v>2533</v>
      </c>
      <c r="C328" s="64" t="s">
        <v>2534</v>
      </c>
      <c r="D328" s="63" t="s">
        <v>2414</v>
      </c>
      <c r="E328" s="63" t="s">
        <v>2535</v>
      </c>
      <c r="F328" s="11" t="s">
        <v>2536</v>
      </c>
      <c r="G328" s="8" t="s">
        <v>80</v>
      </c>
    </row>
    <row r="329" spans="1:14" x14ac:dyDescent="0.25">
      <c r="A329" s="157">
        <v>399</v>
      </c>
      <c r="B329" s="63" t="s">
        <v>2533</v>
      </c>
      <c r="C329" s="64" t="s">
        <v>2534</v>
      </c>
      <c r="D329" s="63" t="s">
        <v>2414</v>
      </c>
      <c r="E329" s="63" t="s">
        <v>2537</v>
      </c>
      <c r="F329" s="11" t="s">
        <v>2538</v>
      </c>
      <c r="G329" s="8" t="s">
        <v>80</v>
      </c>
      <c r="H329" s="4"/>
      <c r="I329" s="4"/>
      <c r="J329" s="4"/>
      <c r="K329" s="4"/>
      <c r="L329" s="4"/>
      <c r="M329" s="4"/>
      <c r="N329" s="4"/>
    </row>
    <row r="330" spans="1:14" x14ac:dyDescent="0.25">
      <c r="A330" s="125">
        <v>75</v>
      </c>
      <c r="B330" s="123" t="s">
        <v>544</v>
      </c>
      <c r="C330" s="124" t="s">
        <v>545</v>
      </c>
      <c r="D330" s="123" t="s">
        <v>548</v>
      </c>
      <c r="E330" s="123" t="s">
        <v>550</v>
      </c>
      <c r="F330" s="11" t="s">
        <v>551</v>
      </c>
      <c r="G330" s="8" t="s">
        <v>80</v>
      </c>
    </row>
    <row r="331" spans="1:14" x14ac:dyDescent="0.25">
      <c r="A331" s="122">
        <v>86</v>
      </c>
      <c r="B331" s="123" t="s">
        <v>647</v>
      </c>
      <c r="C331" s="124" t="s">
        <v>648</v>
      </c>
      <c r="D331" s="123" t="s">
        <v>548</v>
      </c>
      <c r="E331" s="123" t="s">
        <v>650</v>
      </c>
      <c r="F331" s="11" t="s">
        <v>651</v>
      </c>
      <c r="G331" s="8" t="s">
        <v>80</v>
      </c>
    </row>
    <row r="332" spans="1:14" x14ac:dyDescent="0.25">
      <c r="A332" s="125">
        <v>93</v>
      </c>
      <c r="B332" s="123" t="s">
        <v>544</v>
      </c>
      <c r="C332" s="124" t="s">
        <v>545</v>
      </c>
      <c r="D332" s="123" t="s">
        <v>548</v>
      </c>
      <c r="E332" s="123" t="s">
        <v>686</v>
      </c>
      <c r="F332" s="11" t="s">
        <v>687</v>
      </c>
      <c r="G332" s="8"/>
    </row>
    <row r="333" spans="1:14" x14ac:dyDescent="0.25">
      <c r="A333" s="122">
        <v>110</v>
      </c>
      <c r="B333" s="123" t="s">
        <v>796</v>
      </c>
      <c r="C333" s="124" t="s">
        <v>797</v>
      </c>
      <c r="D333" s="123" t="s">
        <v>548</v>
      </c>
      <c r="E333" s="123" t="s">
        <v>802</v>
      </c>
      <c r="F333" s="11" t="s">
        <v>1040</v>
      </c>
      <c r="G333" s="8" t="s">
        <v>156</v>
      </c>
    </row>
    <row r="334" spans="1:14" x14ac:dyDescent="0.25">
      <c r="A334" s="125">
        <v>113</v>
      </c>
      <c r="B334" s="123" t="s">
        <v>819</v>
      </c>
      <c r="C334" s="124" t="s">
        <v>820</v>
      </c>
      <c r="D334" s="123" t="s">
        <v>548</v>
      </c>
      <c r="E334" s="123" t="s">
        <v>824</v>
      </c>
      <c r="F334" s="11" t="s">
        <v>825</v>
      </c>
      <c r="G334" s="8" t="s">
        <v>156</v>
      </c>
    </row>
    <row r="335" spans="1:14" x14ac:dyDescent="0.25">
      <c r="A335" s="122">
        <v>284</v>
      </c>
      <c r="B335" s="123" t="s">
        <v>1996</v>
      </c>
      <c r="C335" s="124" t="s">
        <v>1997</v>
      </c>
      <c r="D335" s="123" t="s">
        <v>548</v>
      </c>
      <c r="E335" s="123" t="s">
        <v>2001</v>
      </c>
      <c r="F335" s="11" t="s">
        <v>2002</v>
      </c>
      <c r="G335" s="8"/>
    </row>
    <row r="336" spans="1:14" x14ac:dyDescent="0.25">
      <c r="A336" s="125">
        <v>311</v>
      </c>
      <c r="B336" s="123" t="s">
        <v>2167</v>
      </c>
      <c r="C336" s="124" t="s">
        <v>2168</v>
      </c>
      <c r="D336" s="123" t="s">
        <v>548</v>
      </c>
      <c r="E336" s="123" t="s">
        <v>2171</v>
      </c>
      <c r="F336" s="11" t="s">
        <v>2172</v>
      </c>
      <c r="G336" s="8" t="s">
        <v>80</v>
      </c>
    </row>
    <row r="337" spans="1:7" x14ac:dyDescent="0.25">
      <c r="A337" s="122">
        <v>314</v>
      </c>
      <c r="B337" s="128" t="s">
        <v>2838</v>
      </c>
      <c r="C337" s="126" t="s">
        <v>2462</v>
      </c>
      <c r="D337" s="127" t="s">
        <v>548</v>
      </c>
      <c r="E337" s="126" t="s">
        <v>2466</v>
      </c>
      <c r="F337" s="11" t="s">
        <v>2842</v>
      </c>
      <c r="G337" s="8" t="s">
        <v>80</v>
      </c>
    </row>
    <row r="338" spans="1:7" x14ac:dyDescent="0.25">
      <c r="A338" s="122">
        <v>320</v>
      </c>
      <c r="B338" s="128" t="s">
        <v>2843</v>
      </c>
      <c r="C338" s="126" t="s">
        <v>2844</v>
      </c>
      <c r="D338" s="127" t="s">
        <v>548</v>
      </c>
      <c r="E338" s="126" t="s">
        <v>2849</v>
      </c>
      <c r="F338" s="11" t="s">
        <v>2850</v>
      </c>
      <c r="G338" s="8" t="s">
        <v>80</v>
      </c>
    </row>
    <row r="339" spans="1:7" x14ac:dyDescent="0.25">
      <c r="A339" s="122">
        <v>338</v>
      </c>
      <c r="B339" s="123" t="s">
        <v>2322</v>
      </c>
      <c r="C339" s="124" t="s">
        <v>2323</v>
      </c>
      <c r="D339" s="123" t="s">
        <v>548</v>
      </c>
      <c r="E339" s="123" t="s">
        <v>2329</v>
      </c>
      <c r="F339" s="11" t="s">
        <v>2330</v>
      </c>
      <c r="G339" s="8" t="s">
        <v>80</v>
      </c>
    </row>
    <row r="340" spans="1:7" x14ac:dyDescent="0.25">
      <c r="A340" s="125">
        <v>345</v>
      </c>
      <c r="B340" s="128" t="s">
        <v>2868</v>
      </c>
      <c r="C340" s="126" t="s">
        <v>2869</v>
      </c>
      <c r="D340" s="127" t="s">
        <v>548</v>
      </c>
      <c r="E340" s="126" t="s">
        <v>2874</v>
      </c>
      <c r="F340" s="11" t="s">
        <v>2875</v>
      </c>
      <c r="G340" s="8" t="s">
        <v>80</v>
      </c>
    </row>
    <row r="341" spans="1:7" x14ac:dyDescent="0.25">
      <c r="A341" s="122">
        <v>348</v>
      </c>
      <c r="B341" s="123" t="s">
        <v>2390</v>
      </c>
      <c r="C341" s="124" t="s">
        <v>2391</v>
      </c>
      <c r="D341" s="123" t="s">
        <v>548</v>
      </c>
      <c r="E341" s="123" t="s">
        <v>2396</v>
      </c>
      <c r="F341" s="11" t="s">
        <v>2397</v>
      </c>
      <c r="G341" s="8"/>
    </row>
    <row r="342" spans="1:7" x14ac:dyDescent="0.25">
      <c r="A342" s="125">
        <v>351</v>
      </c>
      <c r="B342" s="123" t="s">
        <v>2418</v>
      </c>
      <c r="C342" s="124" t="s">
        <v>2419</v>
      </c>
      <c r="D342" s="123" t="s">
        <v>548</v>
      </c>
      <c r="E342" s="123" t="s">
        <v>2424</v>
      </c>
      <c r="F342" s="11" t="s">
        <v>2425</v>
      </c>
      <c r="G342" s="8"/>
    </row>
    <row r="343" spans="1:7" x14ac:dyDescent="0.25">
      <c r="A343" s="125">
        <v>361</v>
      </c>
      <c r="B343" s="123" t="s">
        <v>2585</v>
      </c>
      <c r="C343" s="124" t="s">
        <v>2391</v>
      </c>
      <c r="D343" s="123" t="s">
        <v>548</v>
      </c>
      <c r="E343" s="123" t="s">
        <v>2592</v>
      </c>
      <c r="F343" s="11" t="s">
        <v>2593</v>
      </c>
      <c r="G343" s="8" t="s">
        <v>80</v>
      </c>
    </row>
    <row r="344" spans="1:7" x14ac:dyDescent="0.25">
      <c r="A344" s="125">
        <v>367</v>
      </c>
      <c r="B344" s="123" t="s">
        <v>2650</v>
      </c>
      <c r="C344" s="124" t="s">
        <v>2651</v>
      </c>
      <c r="D344" s="123" t="s">
        <v>548</v>
      </c>
      <c r="E344" s="123" t="s">
        <v>2657</v>
      </c>
      <c r="F344" s="11" t="s">
        <v>2658</v>
      </c>
      <c r="G344" s="8" t="s">
        <v>80</v>
      </c>
    </row>
    <row r="345" spans="1:7" x14ac:dyDescent="0.25">
      <c r="A345" s="122">
        <v>368</v>
      </c>
      <c r="B345" s="123" t="s">
        <v>2650</v>
      </c>
      <c r="C345" s="124" t="s">
        <v>2651</v>
      </c>
      <c r="D345" s="123" t="s">
        <v>548</v>
      </c>
      <c r="E345" s="123" t="s">
        <v>2663</v>
      </c>
      <c r="F345" s="11" t="s">
        <v>2664</v>
      </c>
      <c r="G345" s="8" t="s">
        <v>80</v>
      </c>
    </row>
    <row r="346" spans="1:7" x14ac:dyDescent="0.25">
      <c r="A346" s="125">
        <v>387</v>
      </c>
      <c r="B346" s="123" t="s">
        <v>2894</v>
      </c>
      <c r="C346" s="123" t="s">
        <v>2462</v>
      </c>
      <c r="D346" s="123" t="s">
        <v>548</v>
      </c>
      <c r="E346" s="123" t="s">
        <v>2466</v>
      </c>
      <c r="F346" s="11" t="s">
        <v>2468</v>
      </c>
      <c r="G346" s="8" t="s">
        <v>80</v>
      </c>
    </row>
    <row r="347" spans="1:7" x14ac:dyDescent="0.25">
      <c r="A347" s="156">
        <v>390</v>
      </c>
      <c r="B347" s="123" t="s">
        <v>2892</v>
      </c>
      <c r="C347" s="123" t="s">
        <v>2478</v>
      </c>
      <c r="D347" s="123" t="s">
        <v>548</v>
      </c>
      <c r="E347" s="123" t="s">
        <v>2480</v>
      </c>
      <c r="F347" s="11" t="s">
        <v>2483</v>
      </c>
      <c r="G347" s="8" t="s">
        <v>80</v>
      </c>
    </row>
    <row r="348" spans="1:7" x14ac:dyDescent="0.25">
      <c r="A348" s="159">
        <v>67</v>
      </c>
      <c r="B348" s="78" t="s">
        <v>476</v>
      </c>
      <c r="C348" s="160" t="s">
        <v>477</v>
      </c>
      <c r="D348" s="78" t="s">
        <v>480</v>
      </c>
      <c r="E348" s="78" t="s">
        <v>483</v>
      </c>
      <c r="F348" s="11" t="s">
        <v>484</v>
      </c>
      <c r="G348" s="8" t="s">
        <v>80</v>
      </c>
    </row>
    <row r="349" spans="1:7" x14ac:dyDescent="0.25">
      <c r="A349" s="91">
        <v>17</v>
      </c>
      <c r="B349" s="92" t="s">
        <v>144</v>
      </c>
      <c r="C349" s="93" t="s">
        <v>145</v>
      </c>
      <c r="D349" s="92" t="s">
        <v>148</v>
      </c>
      <c r="E349" s="92" t="s">
        <v>153</v>
      </c>
      <c r="F349" s="11" t="s">
        <v>155</v>
      </c>
      <c r="G349" s="8" t="s">
        <v>80</v>
      </c>
    </row>
    <row r="350" spans="1:7" x14ac:dyDescent="0.25">
      <c r="A350" s="91">
        <v>53</v>
      </c>
      <c r="B350" s="92" t="s">
        <v>373</v>
      </c>
      <c r="C350" s="93" t="s">
        <v>374</v>
      </c>
      <c r="D350" s="92" t="s">
        <v>148</v>
      </c>
      <c r="E350" s="92" t="s">
        <v>378</v>
      </c>
      <c r="F350" s="11" t="s">
        <v>379</v>
      </c>
      <c r="G350" s="8"/>
    </row>
    <row r="351" spans="1:7" x14ac:dyDescent="0.25">
      <c r="A351" s="94">
        <v>100</v>
      </c>
      <c r="B351" s="92" t="s">
        <v>724</v>
      </c>
      <c r="C351" s="93" t="s">
        <v>725</v>
      </c>
      <c r="D351" s="92" t="s">
        <v>148</v>
      </c>
      <c r="E351" s="92" t="s">
        <v>730</v>
      </c>
      <c r="F351" s="11" t="s">
        <v>731</v>
      </c>
      <c r="G351" s="8" t="s">
        <v>80</v>
      </c>
    </row>
    <row r="352" spans="1:7" x14ac:dyDescent="0.25">
      <c r="A352" s="94">
        <v>186</v>
      </c>
      <c r="B352" s="92" t="s">
        <v>1318</v>
      </c>
      <c r="C352" s="93" t="s">
        <v>1319</v>
      </c>
      <c r="D352" s="92" t="s">
        <v>148</v>
      </c>
      <c r="E352" s="92" t="s">
        <v>1323</v>
      </c>
      <c r="F352" s="11" t="s">
        <v>1324</v>
      </c>
      <c r="G352" s="8" t="s">
        <v>1002</v>
      </c>
    </row>
    <row r="353" spans="1:14" x14ac:dyDescent="0.25">
      <c r="A353" s="91">
        <v>237</v>
      </c>
      <c r="B353" s="92" t="s">
        <v>1688</v>
      </c>
      <c r="C353" s="93" t="s">
        <v>1689</v>
      </c>
      <c r="D353" s="92" t="s">
        <v>148</v>
      </c>
      <c r="E353" s="92" t="s">
        <v>1693</v>
      </c>
      <c r="F353" s="11" t="s">
        <v>1694</v>
      </c>
      <c r="G353" s="8" t="s">
        <v>80</v>
      </c>
    </row>
    <row r="354" spans="1:14" x14ac:dyDescent="0.25">
      <c r="A354" s="91">
        <v>251</v>
      </c>
      <c r="B354" s="92" t="s">
        <v>1688</v>
      </c>
      <c r="C354" s="93" t="s">
        <v>1689</v>
      </c>
      <c r="D354" s="92" t="s">
        <v>148</v>
      </c>
      <c r="E354" s="92" t="s">
        <v>1791</v>
      </c>
      <c r="F354" s="11" t="s">
        <v>1792</v>
      </c>
      <c r="G354" s="8"/>
    </row>
    <row r="355" spans="1:14" x14ac:dyDescent="0.25">
      <c r="A355" s="94">
        <v>312</v>
      </c>
      <c r="B355" s="92" t="s">
        <v>2173</v>
      </c>
      <c r="C355" s="93" t="s">
        <v>2174</v>
      </c>
      <c r="D355" s="92" t="s">
        <v>148</v>
      </c>
      <c r="E355" s="92" t="s">
        <v>2178</v>
      </c>
      <c r="F355" s="11" t="s">
        <v>2179</v>
      </c>
      <c r="G355" s="8" t="s">
        <v>80</v>
      </c>
    </row>
    <row r="356" spans="1:14" x14ac:dyDescent="0.25">
      <c r="A356" s="94">
        <v>406</v>
      </c>
      <c r="B356" s="92" t="s">
        <v>2612</v>
      </c>
      <c r="C356" s="92" t="s">
        <v>2609</v>
      </c>
      <c r="D356" s="92" t="s">
        <v>148</v>
      </c>
      <c r="E356" s="92" t="s">
        <v>2611</v>
      </c>
      <c r="F356" s="11" t="s">
        <v>2613</v>
      </c>
      <c r="G356" s="8" t="s">
        <v>80</v>
      </c>
    </row>
    <row r="357" spans="1:14" x14ac:dyDescent="0.25">
      <c r="A357" s="170">
        <v>411</v>
      </c>
      <c r="B357" s="92" t="s">
        <v>2699</v>
      </c>
      <c r="C357" s="168" t="s">
        <v>1319</v>
      </c>
      <c r="D357" s="92" t="s">
        <v>148</v>
      </c>
      <c r="E357" s="92" t="s">
        <v>2697</v>
      </c>
      <c r="F357" s="11" t="s">
        <v>2702</v>
      </c>
      <c r="G357" s="8"/>
      <c r="H357" s="4"/>
      <c r="I357" s="4"/>
      <c r="J357" s="4"/>
      <c r="K357" s="4"/>
      <c r="L357" s="4"/>
      <c r="M357" s="4"/>
      <c r="N357" s="4"/>
    </row>
    <row r="358" spans="1:14" x14ac:dyDescent="0.25">
      <c r="A358" s="87">
        <v>315</v>
      </c>
      <c r="B358" s="57" t="s">
        <v>2188</v>
      </c>
      <c r="C358" s="58" t="s">
        <v>2189</v>
      </c>
      <c r="D358" s="57" t="s">
        <v>2192</v>
      </c>
      <c r="E358" s="57" t="s">
        <v>2193</v>
      </c>
      <c r="F358" s="11" t="s">
        <v>2194</v>
      </c>
      <c r="G358" s="8" t="s">
        <v>80</v>
      </c>
    </row>
    <row r="359" spans="1:14" x14ac:dyDescent="0.25">
      <c r="A359" s="161">
        <v>211</v>
      </c>
      <c r="B359" s="162" t="s">
        <v>2815</v>
      </c>
      <c r="C359" s="163" t="s">
        <v>2816</v>
      </c>
      <c r="D359" s="164" t="s">
        <v>2819</v>
      </c>
      <c r="E359" s="163" t="s">
        <v>2823</v>
      </c>
      <c r="F359" s="11" t="s">
        <v>2824</v>
      </c>
      <c r="G359" s="8"/>
    </row>
    <row r="360" spans="1:14" x14ac:dyDescent="0.25">
      <c r="A360" s="94">
        <v>192</v>
      </c>
      <c r="B360" s="92" t="s">
        <v>1368</v>
      </c>
      <c r="C360" s="93" t="s">
        <v>1369</v>
      </c>
      <c r="D360" s="92" t="s">
        <v>1372</v>
      </c>
      <c r="E360" s="92" t="s">
        <v>1375</v>
      </c>
      <c r="F360" s="11" t="s">
        <v>1376</v>
      </c>
      <c r="G360" s="8" t="s">
        <v>80</v>
      </c>
    </row>
    <row r="361" spans="1:14" x14ac:dyDescent="0.25">
      <c r="A361" s="91">
        <v>193</v>
      </c>
      <c r="B361" s="92" t="s">
        <v>1368</v>
      </c>
      <c r="C361" s="93" t="s">
        <v>1369</v>
      </c>
      <c r="D361" s="92" t="s">
        <v>1372</v>
      </c>
      <c r="E361" s="92" t="s">
        <v>1378</v>
      </c>
      <c r="F361" s="11" t="s">
        <v>1379</v>
      </c>
      <c r="G361" s="8" t="s">
        <v>80</v>
      </c>
    </row>
    <row r="362" spans="1:14" x14ac:dyDescent="0.25">
      <c r="A362" s="91">
        <v>293</v>
      </c>
      <c r="B362" s="92" t="s">
        <v>1368</v>
      </c>
      <c r="C362" s="93" t="s">
        <v>1369</v>
      </c>
      <c r="D362" s="92" t="s">
        <v>1372</v>
      </c>
      <c r="E362" s="92" t="s">
        <v>2057</v>
      </c>
      <c r="F362" s="11" t="s">
        <v>2058</v>
      </c>
      <c r="G362" s="8" t="s">
        <v>80</v>
      </c>
    </row>
    <row r="363" spans="1:14" x14ac:dyDescent="0.25">
      <c r="A363" s="91">
        <v>331</v>
      </c>
      <c r="B363" s="92" t="s">
        <v>2270</v>
      </c>
      <c r="C363" s="93" t="s">
        <v>2271</v>
      </c>
      <c r="D363" s="92" t="s">
        <v>1372</v>
      </c>
      <c r="E363" s="92" t="s">
        <v>2277</v>
      </c>
      <c r="F363" s="11" t="s">
        <v>2278</v>
      </c>
      <c r="G363" s="8"/>
    </row>
    <row r="364" spans="1:14" x14ac:dyDescent="0.25">
      <c r="A364" s="91">
        <v>335</v>
      </c>
      <c r="B364" s="92" t="s">
        <v>2297</v>
      </c>
      <c r="C364" s="93" t="s">
        <v>2298</v>
      </c>
      <c r="D364" s="92" t="s">
        <v>1372</v>
      </c>
      <c r="E364" s="92" t="s">
        <v>2303</v>
      </c>
      <c r="F364" s="11" t="s">
        <v>2304</v>
      </c>
      <c r="G364" s="8"/>
    </row>
    <row r="365" spans="1:14" x14ac:dyDescent="0.25">
      <c r="A365" s="112">
        <v>5</v>
      </c>
      <c r="B365" s="110" t="s">
        <v>50</v>
      </c>
      <c r="C365" s="111" t="s">
        <v>51</v>
      </c>
      <c r="D365" s="110" t="s">
        <v>54</v>
      </c>
      <c r="E365" s="110" t="s">
        <v>57</v>
      </c>
      <c r="F365" s="11" t="s">
        <v>58</v>
      </c>
      <c r="G365" s="8" t="s">
        <v>80</v>
      </c>
    </row>
    <row r="366" spans="1:14" x14ac:dyDescent="0.25">
      <c r="A366" s="112">
        <v>23</v>
      </c>
      <c r="B366" s="110" t="s">
        <v>181</v>
      </c>
      <c r="C366" s="111" t="s">
        <v>182</v>
      </c>
      <c r="D366" s="110" t="s">
        <v>54</v>
      </c>
      <c r="E366" s="110" t="s">
        <v>187</v>
      </c>
      <c r="F366" s="11" t="s">
        <v>188</v>
      </c>
      <c r="G366" s="8" t="s">
        <v>80</v>
      </c>
    </row>
    <row r="367" spans="1:14" x14ac:dyDescent="0.25">
      <c r="A367" s="112">
        <v>49</v>
      </c>
      <c r="B367" s="110" t="s">
        <v>327</v>
      </c>
      <c r="C367" s="110" t="s">
        <v>328</v>
      </c>
      <c r="D367" s="110" t="s">
        <v>54</v>
      </c>
      <c r="E367" s="110" t="s">
        <v>334</v>
      </c>
      <c r="F367" s="11" t="s">
        <v>349</v>
      </c>
      <c r="G367" s="8" t="s">
        <v>80</v>
      </c>
    </row>
    <row r="368" spans="1:14" x14ac:dyDescent="0.25">
      <c r="A368" s="109">
        <v>54</v>
      </c>
      <c r="B368" s="110" t="s">
        <v>380</v>
      </c>
      <c r="C368" s="111" t="s">
        <v>381</v>
      </c>
      <c r="D368" s="110" t="s">
        <v>54</v>
      </c>
      <c r="E368" s="110" t="s">
        <v>388</v>
      </c>
      <c r="F368" s="11" t="s">
        <v>389</v>
      </c>
      <c r="G368" s="8" t="s">
        <v>80</v>
      </c>
    </row>
    <row r="369" spans="1:7" x14ac:dyDescent="0.25">
      <c r="A369" s="112">
        <v>57</v>
      </c>
      <c r="B369" s="110" t="s">
        <v>405</v>
      </c>
      <c r="C369" s="111" t="s">
        <v>406</v>
      </c>
      <c r="D369" s="110" t="s">
        <v>54</v>
      </c>
      <c r="E369" s="110" t="s">
        <v>411</v>
      </c>
      <c r="F369" s="11" t="s">
        <v>412</v>
      </c>
      <c r="G369" s="8" t="s">
        <v>80</v>
      </c>
    </row>
    <row r="370" spans="1:7" x14ac:dyDescent="0.25">
      <c r="A370" s="109">
        <v>66</v>
      </c>
      <c r="B370" s="110" t="s">
        <v>468</v>
      </c>
      <c r="C370" s="111" t="s">
        <v>469</v>
      </c>
      <c r="D370" s="110" t="s">
        <v>54</v>
      </c>
      <c r="E370" s="110" t="s">
        <v>474</v>
      </c>
      <c r="F370" s="11" t="s">
        <v>475</v>
      </c>
      <c r="G370" s="8"/>
    </row>
    <row r="371" spans="1:7" x14ac:dyDescent="0.25">
      <c r="A371" s="109">
        <v>88</v>
      </c>
      <c r="B371" s="110" t="s">
        <v>652</v>
      </c>
      <c r="C371" s="111" t="s">
        <v>653</v>
      </c>
      <c r="D371" s="110" t="s">
        <v>54</v>
      </c>
      <c r="E371" s="110" t="s">
        <v>658</v>
      </c>
      <c r="F371" s="11" t="s">
        <v>667</v>
      </c>
      <c r="G371" s="8"/>
    </row>
    <row r="372" spans="1:7" x14ac:dyDescent="0.25">
      <c r="A372" s="112">
        <v>111</v>
      </c>
      <c r="B372" s="110" t="s">
        <v>803</v>
      </c>
      <c r="C372" s="111" t="s">
        <v>804</v>
      </c>
      <c r="D372" s="110" t="s">
        <v>54</v>
      </c>
      <c r="E372" s="110" t="s">
        <v>807</v>
      </c>
      <c r="F372" s="11" t="s">
        <v>817</v>
      </c>
      <c r="G372" s="8" t="s">
        <v>80</v>
      </c>
    </row>
    <row r="373" spans="1:7" x14ac:dyDescent="0.25">
      <c r="A373" s="109">
        <v>116</v>
      </c>
      <c r="B373" s="110" t="s">
        <v>835</v>
      </c>
      <c r="C373" s="111" t="s">
        <v>836</v>
      </c>
      <c r="D373" s="110" t="s">
        <v>54</v>
      </c>
      <c r="E373" s="110" t="s">
        <v>841</v>
      </c>
      <c r="F373" s="11" t="s">
        <v>1876</v>
      </c>
      <c r="G373" s="8"/>
    </row>
    <row r="374" spans="1:7" x14ac:dyDescent="0.25">
      <c r="A374" s="109">
        <v>134</v>
      </c>
      <c r="B374" s="110" t="s">
        <v>980</v>
      </c>
      <c r="C374" s="111" t="s">
        <v>981</v>
      </c>
      <c r="D374" s="110" t="s">
        <v>54</v>
      </c>
      <c r="E374" s="110" t="s">
        <v>987</v>
      </c>
      <c r="F374" s="11" t="s">
        <v>988</v>
      </c>
      <c r="G374" s="8"/>
    </row>
    <row r="375" spans="1:7" x14ac:dyDescent="0.25">
      <c r="A375" s="112">
        <v>149</v>
      </c>
      <c r="B375" s="110" t="s">
        <v>1073</v>
      </c>
      <c r="C375" s="111" t="s">
        <v>1074</v>
      </c>
      <c r="D375" s="110" t="s">
        <v>54</v>
      </c>
      <c r="E375" s="110" t="s">
        <v>1079</v>
      </c>
      <c r="F375" s="11" t="s">
        <v>1080</v>
      </c>
      <c r="G375" s="8"/>
    </row>
    <row r="376" spans="1:7" x14ac:dyDescent="0.25">
      <c r="A376" s="109">
        <v>166</v>
      </c>
      <c r="B376" s="110" t="s">
        <v>1169</v>
      </c>
      <c r="C376" s="111" t="s">
        <v>1170</v>
      </c>
      <c r="D376" s="110" t="s">
        <v>54</v>
      </c>
      <c r="E376" s="110" t="s">
        <v>1174</v>
      </c>
      <c r="F376" s="11" t="s">
        <v>1175</v>
      </c>
      <c r="G376" s="8"/>
    </row>
    <row r="377" spans="1:7" x14ac:dyDescent="0.25">
      <c r="A377" s="109">
        <v>176</v>
      </c>
      <c r="B377" s="110" t="s">
        <v>1259</v>
      </c>
      <c r="C377" s="111" t="s">
        <v>1260</v>
      </c>
      <c r="D377" s="110" t="s">
        <v>54</v>
      </c>
      <c r="E377" s="110" t="s">
        <v>1262</v>
      </c>
      <c r="F377" s="11" t="s">
        <v>1263</v>
      </c>
      <c r="G377" s="8" t="s">
        <v>80</v>
      </c>
    </row>
    <row r="378" spans="1:7" x14ac:dyDescent="0.25">
      <c r="A378" s="109">
        <v>178</v>
      </c>
      <c r="B378" s="110" t="s">
        <v>1259</v>
      </c>
      <c r="C378" s="111" t="s">
        <v>1271</v>
      </c>
      <c r="D378" s="110" t="s">
        <v>54</v>
      </c>
      <c r="E378" s="110" t="s">
        <v>1274</v>
      </c>
      <c r="F378" s="11" t="s">
        <v>1275</v>
      </c>
      <c r="G378" s="8" t="s">
        <v>80</v>
      </c>
    </row>
    <row r="379" spans="1:7" x14ac:dyDescent="0.25">
      <c r="A379" s="109">
        <v>210</v>
      </c>
      <c r="B379" s="110" t="s">
        <v>1503</v>
      </c>
      <c r="C379" s="111" t="s">
        <v>1504</v>
      </c>
      <c r="D379" s="110" t="s">
        <v>54</v>
      </c>
      <c r="E379" s="110" t="s">
        <v>1508</v>
      </c>
      <c r="F379" s="11" t="s">
        <v>1509</v>
      </c>
      <c r="G379" s="8" t="s">
        <v>80</v>
      </c>
    </row>
    <row r="380" spans="1:7" x14ac:dyDescent="0.25">
      <c r="A380" s="109">
        <v>212</v>
      </c>
      <c r="B380" s="110" t="s">
        <v>1510</v>
      </c>
      <c r="C380" s="111" t="s">
        <v>1511</v>
      </c>
      <c r="D380" s="110" t="s">
        <v>54</v>
      </c>
      <c r="E380" s="110" t="s">
        <v>1515</v>
      </c>
      <c r="F380" s="11" t="s">
        <v>1516</v>
      </c>
      <c r="G380" s="8" t="s">
        <v>80</v>
      </c>
    </row>
    <row r="381" spans="1:7" x14ac:dyDescent="0.25">
      <c r="A381" s="112">
        <v>249</v>
      </c>
      <c r="B381" s="110" t="s">
        <v>1780</v>
      </c>
      <c r="C381" s="111" t="s">
        <v>1781</v>
      </c>
      <c r="D381" s="110" t="s">
        <v>54</v>
      </c>
      <c r="E381" s="110" t="s">
        <v>1784</v>
      </c>
      <c r="F381" s="11" t="s">
        <v>1785</v>
      </c>
      <c r="G381" s="8" t="s">
        <v>80</v>
      </c>
    </row>
    <row r="382" spans="1:7" x14ac:dyDescent="0.25">
      <c r="A382" s="109">
        <v>282</v>
      </c>
      <c r="B382" s="110" t="s">
        <v>1977</v>
      </c>
      <c r="C382" s="111" t="s">
        <v>1978</v>
      </c>
      <c r="D382" s="110" t="s">
        <v>54</v>
      </c>
      <c r="E382" s="110" t="s">
        <v>1983</v>
      </c>
      <c r="F382" s="11" t="s">
        <v>1984</v>
      </c>
      <c r="G382" s="8"/>
    </row>
    <row r="383" spans="1:7" x14ac:dyDescent="0.25">
      <c r="A383" s="112">
        <v>283</v>
      </c>
      <c r="B383" s="110" t="s">
        <v>1989</v>
      </c>
      <c r="C383" s="111" t="s">
        <v>1990</v>
      </c>
      <c r="D383" s="110" t="s">
        <v>54</v>
      </c>
      <c r="E383" s="110" t="s">
        <v>1994</v>
      </c>
      <c r="F383" s="11" t="s">
        <v>1995</v>
      </c>
      <c r="G383" s="8" t="s">
        <v>80</v>
      </c>
    </row>
    <row r="384" spans="1:7" x14ac:dyDescent="0.25">
      <c r="A384" s="109">
        <v>322</v>
      </c>
      <c r="B384" s="110" t="s">
        <v>2217</v>
      </c>
      <c r="C384" s="111" t="s">
        <v>2218</v>
      </c>
      <c r="D384" s="110" t="s">
        <v>54</v>
      </c>
      <c r="E384" s="110" t="s">
        <v>2222</v>
      </c>
      <c r="F384" s="11" t="s">
        <v>2223</v>
      </c>
      <c r="G384" s="8"/>
    </row>
    <row r="385" spans="1:14" x14ac:dyDescent="0.25">
      <c r="A385" s="112">
        <v>323</v>
      </c>
      <c r="B385" s="110" t="s">
        <v>2224</v>
      </c>
      <c r="C385" s="111" t="s">
        <v>2225</v>
      </c>
      <c r="D385" s="110" t="s">
        <v>54</v>
      </c>
      <c r="E385" s="110" t="s">
        <v>2229</v>
      </c>
      <c r="F385" s="11" t="s">
        <v>2230</v>
      </c>
      <c r="G385" s="8"/>
    </row>
    <row r="386" spans="1:14" x14ac:dyDescent="0.25">
      <c r="A386" s="109">
        <v>324</v>
      </c>
      <c r="B386" s="110" t="s">
        <v>2231</v>
      </c>
      <c r="C386" s="111" t="s">
        <v>2232</v>
      </c>
      <c r="D386" s="110" t="s">
        <v>54</v>
      </c>
      <c r="E386" s="110" t="s">
        <v>2236</v>
      </c>
      <c r="F386" s="11" t="s">
        <v>2237</v>
      </c>
      <c r="G386" s="8"/>
    </row>
    <row r="387" spans="1:14" s="4" customFormat="1" x14ac:dyDescent="0.25">
      <c r="A387" s="112">
        <v>327</v>
      </c>
      <c r="B387" s="110" t="s">
        <v>2247</v>
      </c>
      <c r="C387" s="111" t="s">
        <v>2248</v>
      </c>
      <c r="D387" s="110" t="s">
        <v>54</v>
      </c>
      <c r="E387" s="110" t="s">
        <v>2254</v>
      </c>
      <c r="F387" s="11" t="s">
        <v>2255</v>
      </c>
      <c r="G387" s="8"/>
      <c r="H387" s="1"/>
      <c r="I387" s="1"/>
      <c r="J387" s="1"/>
      <c r="K387" s="1"/>
      <c r="L387" s="1"/>
      <c r="M387" s="1"/>
      <c r="N387" s="1"/>
    </row>
    <row r="388" spans="1:14" x14ac:dyDescent="0.25">
      <c r="A388" s="109">
        <v>336</v>
      </c>
      <c r="B388" s="110" t="s">
        <v>2305</v>
      </c>
      <c r="C388" s="111" t="s">
        <v>2306</v>
      </c>
      <c r="D388" s="110" t="s">
        <v>54</v>
      </c>
      <c r="E388" s="110" t="s">
        <v>2310</v>
      </c>
      <c r="F388" s="11" t="s">
        <v>2311</v>
      </c>
      <c r="G388" s="8"/>
    </row>
    <row r="389" spans="1:14" ht="18" x14ac:dyDescent="0.25">
      <c r="A389" s="165">
        <v>416</v>
      </c>
      <c r="B389" s="110" t="s">
        <v>2860</v>
      </c>
      <c r="C389" s="166" t="s">
        <v>2861</v>
      </c>
      <c r="D389" s="110" t="s">
        <v>54</v>
      </c>
      <c r="E389" s="167" t="s">
        <v>2866</v>
      </c>
      <c r="F389" s="11" t="s">
        <v>2867</v>
      </c>
      <c r="G389" s="8" t="s">
        <v>80</v>
      </c>
      <c r="H389" s="4"/>
      <c r="I389" s="4"/>
      <c r="J389" s="4"/>
      <c r="K389" s="4"/>
      <c r="L389" s="4"/>
      <c r="M389" s="4"/>
      <c r="N389" s="4"/>
    </row>
    <row r="390" spans="1:14" x14ac:dyDescent="0.25">
      <c r="A390" s="95">
        <v>291</v>
      </c>
      <c r="B390" s="96" t="s">
        <v>2401</v>
      </c>
      <c r="C390" s="97" t="s">
        <v>2042</v>
      </c>
      <c r="D390" s="96" t="s">
        <v>2045</v>
      </c>
      <c r="E390" s="96" t="s">
        <v>2048</v>
      </c>
      <c r="F390" s="11" t="s">
        <v>2402</v>
      </c>
      <c r="G390" s="8" t="s">
        <v>80</v>
      </c>
    </row>
    <row r="391" spans="1:14" s="4" customFormat="1" x14ac:dyDescent="0.25">
      <c r="A391" s="59">
        <v>208</v>
      </c>
      <c r="B391" s="60" t="s">
        <v>1492</v>
      </c>
      <c r="C391" s="61" t="s">
        <v>1493</v>
      </c>
      <c r="D391" s="60" t="s">
        <v>1496</v>
      </c>
      <c r="E391" s="60" t="s">
        <v>1500</v>
      </c>
      <c r="F391" s="11" t="s">
        <v>1501</v>
      </c>
      <c r="G391" s="8"/>
      <c r="H391" s="1"/>
      <c r="I391" s="1"/>
      <c r="J391" s="1"/>
      <c r="K391" s="1"/>
      <c r="L391" s="1"/>
      <c r="M391" s="1"/>
      <c r="N391" s="1"/>
    </row>
    <row r="392" spans="1:14" ht="20.25" customHeight="1" x14ac:dyDescent="0.25">
      <c r="A392" s="59">
        <v>370</v>
      </c>
      <c r="B392" s="60" t="s">
        <v>867</v>
      </c>
      <c r="C392" s="60" t="s">
        <v>868</v>
      </c>
      <c r="D392" s="60" t="s">
        <v>1496</v>
      </c>
      <c r="E392" s="60" t="s">
        <v>866</v>
      </c>
      <c r="F392" s="11" t="s">
        <v>1476</v>
      </c>
      <c r="G392" s="8" t="s">
        <v>80</v>
      </c>
    </row>
    <row r="393" spans="1:14" x14ac:dyDescent="0.25">
      <c r="A393" s="158">
        <v>371</v>
      </c>
      <c r="B393" s="60" t="s">
        <v>872</v>
      </c>
      <c r="C393" s="60" t="s">
        <v>873</v>
      </c>
      <c r="D393" s="60" t="s">
        <v>1496</v>
      </c>
      <c r="E393" s="60" t="s">
        <v>874</v>
      </c>
      <c r="F393" s="11" t="s">
        <v>1477</v>
      </c>
      <c r="G393" s="8" t="s">
        <v>80</v>
      </c>
      <c r="H393" s="4"/>
      <c r="I393" s="4"/>
      <c r="J393" s="4"/>
      <c r="K393" s="4"/>
      <c r="L393" s="4"/>
      <c r="M393" s="4"/>
      <c r="N393" s="4"/>
    </row>
    <row r="394" spans="1:14" s="4" customFormat="1" x14ac:dyDescent="0.25">
      <c r="A394" s="53">
        <v>144</v>
      </c>
      <c r="B394" s="54" t="s">
        <v>1042</v>
      </c>
      <c r="C394" s="55" t="s">
        <v>1043</v>
      </c>
      <c r="D394" s="54" t="s">
        <v>1046</v>
      </c>
      <c r="E394" s="54" t="s">
        <v>1050</v>
      </c>
      <c r="F394" s="11" t="s">
        <v>1051</v>
      </c>
      <c r="G394" s="8"/>
      <c r="H394" s="1"/>
      <c r="I394" s="1"/>
      <c r="J394" s="1"/>
      <c r="K394" s="1"/>
      <c r="L394" s="1"/>
      <c r="M394" s="1"/>
      <c r="N394" s="1"/>
    </row>
    <row r="395" spans="1:14" ht="18.75" customHeight="1" x14ac:dyDescent="0.25">
      <c r="A395" s="53">
        <v>170</v>
      </c>
      <c r="B395" s="54" t="s">
        <v>1208</v>
      </c>
      <c r="C395" s="55" t="s">
        <v>1209</v>
      </c>
      <c r="D395" s="54" t="s">
        <v>1046</v>
      </c>
      <c r="E395" s="54" t="s">
        <v>1216</v>
      </c>
      <c r="F395" s="11" t="s">
        <v>1217</v>
      </c>
      <c r="G395" s="8" t="s">
        <v>80</v>
      </c>
    </row>
    <row r="396" spans="1:14" x14ac:dyDescent="0.25">
      <c r="A396" s="68">
        <v>213</v>
      </c>
      <c r="B396" s="54" t="s">
        <v>1517</v>
      </c>
      <c r="C396" s="55" t="s">
        <v>1518</v>
      </c>
      <c r="D396" s="54" t="s">
        <v>1046</v>
      </c>
      <c r="E396" s="54" t="s">
        <v>1523</v>
      </c>
      <c r="F396" s="11" t="s">
        <v>1524</v>
      </c>
      <c r="G396" s="8"/>
      <c r="H396" s="4"/>
      <c r="I396" s="4"/>
      <c r="J396" s="4"/>
      <c r="K396" s="4"/>
      <c r="L396" s="4"/>
      <c r="M396" s="4"/>
      <c r="N396" s="4"/>
    </row>
    <row r="397" spans="1:14" x14ac:dyDescent="0.25">
      <c r="A397" s="68">
        <v>379</v>
      </c>
      <c r="B397" s="54" t="s">
        <v>2891</v>
      </c>
      <c r="C397" s="55" t="s">
        <v>1897</v>
      </c>
      <c r="D397" s="54" t="s">
        <v>1046</v>
      </c>
      <c r="E397" s="54" t="s">
        <v>1894</v>
      </c>
      <c r="F397" s="11" t="s">
        <v>1898</v>
      </c>
      <c r="G397" s="8" t="s">
        <v>80</v>
      </c>
    </row>
    <row r="398" spans="1:14" s="4" customFormat="1" x14ac:dyDescent="0.25">
      <c r="A398" s="91">
        <v>29</v>
      </c>
      <c r="B398" s="92" t="s">
        <v>216</v>
      </c>
      <c r="C398" s="93" t="s">
        <v>217</v>
      </c>
      <c r="D398" s="92" t="s">
        <v>220</v>
      </c>
      <c r="E398" s="92" t="s">
        <v>223</v>
      </c>
      <c r="F398" s="11" t="s">
        <v>224</v>
      </c>
      <c r="G398" s="8" t="s">
        <v>156</v>
      </c>
      <c r="H398" s="1"/>
      <c r="I398" s="1"/>
      <c r="J398" s="1"/>
      <c r="K398" s="1"/>
      <c r="L398" s="1"/>
      <c r="M398" s="1"/>
      <c r="N398" s="1"/>
    </row>
    <row r="399" spans="1:14" ht="19.5" customHeight="1" x14ac:dyDescent="0.25">
      <c r="A399" s="91">
        <v>31</v>
      </c>
      <c r="B399" s="92" t="s">
        <v>231</v>
      </c>
      <c r="C399" s="93" t="s">
        <v>232</v>
      </c>
      <c r="D399" s="92" t="s">
        <v>220</v>
      </c>
      <c r="E399" s="92" t="s">
        <v>234</v>
      </c>
      <c r="F399" s="11" t="s">
        <v>235</v>
      </c>
      <c r="G399" s="8" t="s">
        <v>80</v>
      </c>
    </row>
    <row r="400" spans="1:14" ht="21.75" customHeight="1" x14ac:dyDescent="0.25">
      <c r="A400" s="91">
        <v>35</v>
      </c>
      <c r="B400" s="92" t="s">
        <v>250</v>
      </c>
      <c r="C400" s="93" t="s">
        <v>251</v>
      </c>
      <c r="D400" s="92" t="s">
        <v>220</v>
      </c>
      <c r="E400" s="92" t="s">
        <v>254</v>
      </c>
      <c r="F400" s="11" t="s">
        <v>255</v>
      </c>
      <c r="G400" s="8"/>
      <c r="H400" s="4"/>
      <c r="I400" s="4"/>
      <c r="J400" s="4"/>
      <c r="K400" s="4"/>
      <c r="L400" s="4"/>
      <c r="M400" s="4"/>
      <c r="N400" s="4"/>
    </row>
    <row r="401" spans="1:14" ht="16.5" customHeight="1" x14ac:dyDescent="0.25">
      <c r="A401" s="91">
        <v>105</v>
      </c>
      <c r="B401" s="92" t="s">
        <v>761</v>
      </c>
      <c r="C401" s="93" t="s">
        <v>762</v>
      </c>
      <c r="D401" s="92" t="s">
        <v>220</v>
      </c>
      <c r="E401" s="92" t="s">
        <v>767</v>
      </c>
      <c r="F401" s="11" t="s">
        <v>768</v>
      </c>
      <c r="G401" s="8"/>
    </row>
    <row r="402" spans="1:14" x14ac:dyDescent="0.25">
      <c r="A402" s="91">
        <v>121</v>
      </c>
      <c r="B402" s="92" t="s">
        <v>888</v>
      </c>
      <c r="C402" s="93" t="s">
        <v>889</v>
      </c>
      <c r="D402" s="92" t="s">
        <v>220</v>
      </c>
      <c r="E402" s="92" t="s">
        <v>892</v>
      </c>
      <c r="F402" s="11" t="s">
        <v>893</v>
      </c>
      <c r="G402" s="8"/>
    </row>
    <row r="403" spans="1:14" x14ac:dyDescent="0.25">
      <c r="A403" s="91">
        <v>143</v>
      </c>
      <c r="B403" s="92" t="s">
        <v>1033</v>
      </c>
      <c r="C403" s="93" t="s">
        <v>1034</v>
      </c>
      <c r="D403" s="92" t="s">
        <v>220</v>
      </c>
      <c r="E403" s="92" t="s">
        <v>1039</v>
      </c>
      <c r="F403" s="11" t="s">
        <v>1041</v>
      </c>
      <c r="G403" s="8" t="s">
        <v>80</v>
      </c>
    </row>
    <row r="404" spans="1:14" x14ac:dyDescent="0.25">
      <c r="A404" s="94">
        <v>180</v>
      </c>
      <c r="B404" s="92" t="s">
        <v>1283</v>
      </c>
      <c r="C404" s="93" t="s">
        <v>1284</v>
      </c>
      <c r="D404" s="92" t="s">
        <v>220</v>
      </c>
      <c r="E404" s="92" t="s">
        <v>1288</v>
      </c>
      <c r="F404" s="11" t="s">
        <v>2903</v>
      </c>
      <c r="G404" s="8"/>
    </row>
    <row r="405" spans="1:14" x14ac:dyDescent="0.25">
      <c r="A405" s="91">
        <v>183</v>
      </c>
      <c r="B405" s="92" t="s">
        <v>1293</v>
      </c>
      <c r="C405" s="93" t="s">
        <v>1294</v>
      </c>
      <c r="D405" s="92" t="s">
        <v>220</v>
      </c>
      <c r="E405" s="92" t="s">
        <v>1299</v>
      </c>
      <c r="F405" s="11" t="s">
        <v>1300</v>
      </c>
      <c r="G405" s="8"/>
    </row>
    <row r="406" spans="1:14" x14ac:dyDescent="0.25">
      <c r="A406" s="94">
        <v>202</v>
      </c>
      <c r="B406" s="92" t="s">
        <v>1432</v>
      </c>
      <c r="C406" s="92" t="s">
        <v>1433</v>
      </c>
      <c r="D406" s="92" t="s">
        <v>220</v>
      </c>
      <c r="E406" s="92" t="s">
        <v>1438</v>
      </c>
      <c r="F406" s="11" t="s">
        <v>1439</v>
      </c>
      <c r="G406" s="8"/>
    </row>
    <row r="407" spans="1:14" x14ac:dyDescent="0.25">
      <c r="A407" s="94">
        <v>224</v>
      </c>
      <c r="B407" s="92" t="s">
        <v>1595</v>
      </c>
      <c r="C407" s="93" t="s">
        <v>1596</v>
      </c>
      <c r="D407" s="92" t="s">
        <v>220</v>
      </c>
      <c r="E407" s="92" t="s">
        <v>1600</v>
      </c>
      <c r="F407" s="11" t="s">
        <v>1601</v>
      </c>
      <c r="G407" s="8"/>
    </row>
    <row r="408" spans="1:14" x14ac:dyDescent="0.25">
      <c r="A408" s="91">
        <v>275</v>
      </c>
      <c r="B408" s="92" t="s">
        <v>1931</v>
      </c>
      <c r="C408" s="93" t="s">
        <v>1932</v>
      </c>
      <c r="D408" s="92" t="s">
        <v>220</v>
      </c>
      <c r="E408" s="92" t="s">
        <v>1937</v>
      </c>
      <c r="F408" s="11" t="s">
        <v>1938</v>
      </c>
      <c r="G408" s="8"/>
    </row>
    <row r="409" spans="1:14" x14ac:dyDescent="0.25">
      <c r="A409" s="91">
        <v>277</v>
      </c>
      <c r="B409" s="92" t="s">
        <v>1948</v>
      </c>
      <c r="C409" s="93" t="s">
        <v>1949</v>
      </c>
      <c r="D409" s="92" t="s">
        <v>220</v>
      </c>
      <c r="E409" s="92" t="s">
        <v>1951</v>
      </c>
      <c r="F409" s="11" t="s">
        <v>1952</v>
      </c>
      <c r="G409" s="8" t="s">
        <v>1002</v>
      </c>
    </row>
    <row r="410" spans="1:14" ht="17.25" customHeight="1" x14ac:dyDescent="0.25">
      <c r="A410" s="91">
        <v>303</v>
      </c>
      <c r="B410" s="99" t="s">
        <v>2826</v>
      </c>
      <c r="C410" s="100" t="s">
        <v>2827</v>
      </c>
      <c r="D410" s="101" t="s">
        <v>220</v>
      </c>
      <c r="E410" s="100" t="s">
        <v>2830</v>
      </c>
      <c r="F410" s="11" t="s">
        <v>2831</v>
      </c>
      <c r="G410" s="8" t="s">
        <v>80</v>
      </c>
    </row>
    <row r="411" spans="1:14" x14ac:dyDescent="0.25">
      <c r="A411" s="91">
        <v>319</v>
      </c>
      <c r="B411" s="92" t="s">
        <v>2209</v>
      </c>
      <c r="C411" s="93" t="s">
        <v>2210</v>
      </c>
      <c r="D411" s="92" t="s">
        <v>220</v>
      </c>
      <c r="E411" s="92" t="s">
        <v>2214</v>
      </c>
      <c r="F411" s="11" t="s">
        <v>2216</v>
      </c>
      <c r="G411" s="8"/>
    </row>
    <row r="412" spans="1:14" ht="20.25" customHeight="1" x14ac:dyDescent="0.25">
      <c r="A412" s="91">
        <v>321</v>
      </c>
      <c r="B412" s="92" t="s">
        <v>2161</v>
      </c>
      <c r="C412" s="93" t="s">
        <v>2162</v>
      </c>
      <c r="D412" s="92" t="s">
        <v>220</v>
      </c>
      <c r="E412" s="92" t="s">
        <v>2165</v>
      </c>
      <c r="F412" s="11" t="s">
        <v>2166</v>
      </c>
      <c r="G412" s="8"/>
    </row>
    <row r="413" spans="1:14" x14ac:dyDescent="0.25">
      <c r="A413" s="91">
        <v>343</v>
      </c>
      <c r="B413" s="92" t="s">
        <v>2356</v>
      </c>
      <c r="C413" s="93" t="s">
        <v>2357</v>
      </c>
      <c r="D413" s="92" t="s">
        <v>220</v>
      </c>
      <c r="E413" s="92" t="s">
        <v>2362</v>
      </c>
      <c r="F413" s="11" t="s">
        <v>2363</v>
      </c>
      <c r="G413" s="8"/>
    </row>
    <row r="414" spans="1:14" x14ac:dyDescent="0.25">
      <c r="A414" s="94">
        <v>344</v>
      </c>
      <c r="B414" s="92" t="s">
        <v>2364</v>
      </c>
      <c r="C414" s="93" t="s">
        <v>2365</v>
      </c>
      <c r="D414" s="92" t="s">
        <v>220</v>
      </c>
      <c r="E414" s="92" t="s">
        <v>2369</v>
      </c>
      <c r="F414" s="11" t="s">
        <v>2370</v>
      </c>
      <c r="G414" s="8"/>
    </row>
    <row r="415" spans="1:14" x14ac:dyDescent="0.25">
      <c r="A415" s="91">
        <v>375</v>
      </c>
      <c r="B415" s="92" t="s">
        <v>1485</v>
      </c>
      <c r="C415" s="92" t="s">
        <v>1486</v>
      </c>
      <c r="D415" s="92" t="s">
        <v>220</v>
      </c>
      <c r="E415" s="92" t="s">
        <v>1490</v>
      </c>
      <c r="F415" s="11" t="s">
        <v>1491</v>
      </c>
      <c r="G415" s="8"/>
    </row>
    <row r="416" spans="1:14" s="4" customFormat="1" x14ac:dyDescent="0.25">
      <c r="A416" s="94">
        <v>392</v>
      </c>
      <c r="B416" s="92" t="s">
        <v>2491</v>
      </c>
      <c r="C416" s="93" t="s">
        <v>2492</v>
      </c>
      <c r="D416" s="92" t="s">
        <v>220</v>
      </c>
      <c r="E416" s="92" t="s">
        <v>2495</v>
      </c>
      <c r="F416" s="11" t="s">
        <v>2496</v>
      </c>
      <c r="G416" s="8" t="s">
        <v>80</v>
      </c>
      <c r="H416" s="1"/>
      <c r="I416" s="1"/>
      <c r="J416" s="1"/>
      <c r="K416" s="1"/>
      <c r="L416" s="1"/>
      <c r="M416" s="1"/>
      <c r="N416" s="1"/>
    </row>
    <row r="417" spans="1:14" s="4" customFormat="1" ht="15.75" x14ac:dyDescent="0.25">
      <c r="A417" s="94">
        <v>410</v>
      </c>
      <c r="B417" s="92" t="s">
        <v>2692</v>
      </c>
      <c r="C417" s="168" t="s">
        <v>2695</v>
      </c>
      <c r="D417" s="92" t="s">
        <v>220</v>
      </c>
      <c r="E417" s="169" t="s">
        <v>2691</v>
      </c>
      <c r="F417" s="11" t="s">
        <v>2696</v>
      </c>
      <c r="G417" s="8"/>
      <c r="H417" s="1"/>
      <c r="I417" s="1"/>
      <c r="J417" s="1"/>
      <c r="K417" s="1"/>
      <c r="L417" s="1"/>
      <c r="M417" s="1"/>
      <c r="N417" s="1"/>
    </row>
    <row r="420" spans="1:14" x14ac:dyDescent="0.25">
      <c r="B420" s="172" t="s">
        <v>194</v>
      </c>
      <c r="C420" s="172" t="s">
        <v>2909</v>
      </c>
      <c r="D420" s="172" t="s">
        <v>2910</v>
      </c>
    </row>
    <row r="421" spans="1:14" x14ac:dyDescent="0.25">
      <c r="B421" s="172">
        <v>1</v>
      </c>
      <c r="C421" s="172" t="str">
        <f>D2</f>
        <v>Australia</v>
      </c>
      <c r="D421" s="172">
        <f>COUNTIF(D2:D417, "Australia")</f>
        <v>7</v>
      </c>
    </row>
    <row r="422" spans="1:14" x14ac:dyDescent="0.25">
      <c r="B422" s="172">
        <v>2</v>
      </c>
      <c r="C422" s="172" t="str">
        <f>D9</f>
        <v>Bangladesh</v>
      </c>
      <c r="D422" s="172">
        <f>COUNTIF(D2:D417, "Bangladesh")</f>
        <v>2</v>
      </c>
    </row>
    <row r="423" spans="1:14" x14ac:dyDescent="0.25">
      <c r="B423" s="172">
        <v>3</v>
      </c>
      <c r="C423" s="172" t="str">
        <f>D11</f>
        <v>Canada</v>
      </c>
      <c r="D423" s="172">
        <f>COUNTIF(D2:D417, "Canada")</f>
        <v>3</v>
      </c>
    </row>
    <row r="424" spans="1:14" x14ac:dyDescent="0.25">
      <c r="B424" s="172">
        <v>4</v>
      </c>
      <c r="C424" s="172" t="str">
        <f>D14</f>
        <v>China</v>
      </c>
      <c r="D424" s="172">
        <f>COUNTIF(D2:D417, "China")</f>
        <v>20</v>
      </c>
    </row>
    <row r="425" spans="1:14" x14ac:dyDescent="0.25">
      <c r="B425" s="172">
        <v>5</v>
      </c>
      <c r="C425" s="172" t="str">
        <f>D34</f>
        <v>China Taipei</v>
      </c>
      <c r="D425" s="172">
        <f>COUNTIF(D2:D417, "China Taipei")</f>
        <v>82</v>
      </c>
    </row>
    <row r="426" spans="1:14" x14ac:dyDescent="0.25">
      <c r="B426" s="172">
        <v>6</v>
      </c>
      <c r="C426" s="172" t="str">
        <f>D116</f>
        <v>Congo, the Democratic Republic of the</v>
      </c>
      <c r="D426" s="172">
        <f>COUNTIF(D2:D417, "Congo, the Democratic Republic of the")</f>
        <v>1</v>
      </c>
    </row>
    <row r="427" spans="1:14" x14ac:dyDescent="0.25">
      <c r="B427" s="172">
        <v>7</v>
      </c>
      <c r="C427" s="172" t="str">
        <f>D117</f>
        <v>Czech Republic</v>
      </c>
      <c r="D427" s="172">
        <f>COUNTIF($D$2:$D$417, "Czech Republic")</f>
        <v>2</v>
      </c>
    </row>
    <row r="428" spans="1:14" x14ac:dyDescent="0.25">
      <c r="B428" s="172">
        <v>8</v>
      </c>
      <c r="C428" s="172" t="str">
        <f>D119</f>
        <v>Finland</v>
      </c>
      <c r="D428" s="172">
        <f>COUNTIF($D$2:$D$417, "Finland")</f>
        <v>1</v>
      </c>
    </row>
    <row r="429" spans="1:14" x14ac:dyDescent="0.25">
      <c r="B429" s="172">
        <v>9</v>
      </c>
      <c r="C429" s="172" t="str">
        <f>D120</f>
        <v>France</v>
      </c>
      <c r="D429" s="172">
        <f>COUNTIF($D$2:$D$417, "France")</f>
        <v>4</v>
      </c>
    </row>
    <row r="430" spans="1:14" x14ac:dyDescent="0.25">
      <c r="B430" s="172">
        <v>10</v>
      </c>
      <c r="C430" s="172" t="str">
        <f>D124</f>
        <v>Germany</v>
      </c>
      <c r="D430" s="172">
        <f>COUNTIF($D$2:$D$417, "Germany")</f>
        <v>3</v>
      </c>
    </row>
    <row r="431" spans="1:14" x14ac:dyDescent="0.25">
      <c r="B431" s="172">
        <v>11</v>
      </c>
      <c r="C431" s="172" t="str">
        <f>D127</f>
        <v>Honduras</v>
      </c>
      <c r="D431" s="172">
        <f>COUNTIF($D$2:$D$417, "Honduras")</f>
        <v>1</v>
      </c>
    </row>
    <row r="432" spans="1:14" x14ac:dyDescent="0.25">
      <c r="B432" s="172">
        <v>12</v>
      </c>
      <c r="C432" s="172" t="str">
        <f>D128</f>
        <v>Hong Kong</v>
      </c>
      <c r="D432" s="172">
        <f>COUNTIF($D$2:$D$417, "Hong Kong")</f>
        <v>3</v>
      </c>
    </row>
    <row r="433" spans="2:4" x14ac:dyDescent="0.25">
      <c r="B433" s="172">
        <v>13</v>
      </c>
      <c r="C433" s="172" t="str">
        <f>D131</f>
        <v>India</v>
      </c>
      <c r="D433" s="172">
        <f>COUNTIF($D$2:$D$417, "India")</f>
        <v>23</v>
      </c>
    </row>
    <row r="434" spans="2:4" x14ac:dyDescent="0.25">
      <c r="B434" s="172">
        <v>14</v>
      </c>
      <c r="C434" s="172" t="str">
        <f>D154</f>
        <v>Indonesia</v>
      </c>
      <c r="D434" s="172">
        <f>COUNTIF($D$2:$D$417, "Indonesia")</f>
        <v>22</v>
      </c>
    </row>
    <row r="435" spans="2:4" x14ac:dyDescent="0.25">
      <c r="B435" s="172">
        <v>15</v>
      </c>
      <c r="C435" s="172" t="str">
        <f>D176</f>
        <v>Iran (Islamic Republic of)</v>
      </c>
      <c r="D435" s="172">
        <f>COUNTIF($D$2:$D$417, "Iran (Islamic Republic of)")</f>
        <v>4</v>
      </c>
    </row>
    <row r="436" spans="2:4" x14ac:dyDescent="0.25">
      <c r="B436" s="172">
        <v>16</v>
      </c>
      <c r="C436" s="172" t="str">
        <f>D180</f>
        <v>Iraq</v>
      </c>
      <c r="D436" s="172">
        <f>COUNTIF($D$2:$D$417, "Iraq")</f>
        <v>2</v>
      </c>
    </row>
    <row r="437" spans="2:4" x14ac:dyDescent="0.25">
      <c r="B437" s="172">
        <v>17</v>
      </c>
      <c r="C437" s="172" t="str">
        <f>D182</f>
        <v>Italy</v>
      </c>
      <c r="D437" s="172">
        <f>COUNTIF($D$2:$D$417, "Italy")</f>
        <v>1</v>
      </c>
    </row>
    <row r="438" spans="2:4" x14ac:dyDescent="0.25">
      <c r="B438" s="172">
        <v>18</v>
      </c>
      <c r="C438" s="172" t="str">
        <f>D183</f>
        <v>Japan</v>
      </c>
      <c r="D438" s="172">
        <f>COUNTIF($D$2:$D$417, "Japan")</f>
        <v>53</v>
      </c>
    </row>
    <row r="439" spans="2:4" x14ac:dyDescent="0.25">
      <c r="B439" s="172">
        <v>19</v>
      </c>
      <c r="C439" s="172" t="str">
        <f>D236</f>
        <v>Korea, Republic of</v>
      </c>
      <c r="D439" s="172">
        <f>COUNTIF($D$2:$D$417, "Korea, Republic of")</f>
        <v>33</v>
      </c>
    </row>
    <row r="440" spans="2:4" x14ac:dyDescent="0.25">
      <c r="B440" s="172">
        <v>20</v>
      </c>
      <c r="C440" s="172" t="str">
        <f>D269</f>
        <v>Malaysia</v>
      </c>
      <c r="D440" s="172">
        <f>COUNTIF($D$2:$D$417, "Malaysia")</f>
        <v>38</v>
      </c>
    </row>
    <row r="441" spans="2:4" x14ac:dyDescent="0.25">
      <c r="B441" s="172">
        <v>21</v>
      </c>
      <c r="C441" s="172" t="str">
        <f>D307</f>
        <v>Mongolia</v>
      </c>
      <c r="D441" s="172">
        <f>COUNTIF($D$2:$D$417, "Mongolia")</f>
        <v>6</v>
      </c>
    </row>
    <row r="442" spans="2:4" x14ac:dyDescent="0.25">
      <c r="B442" s="172">
        <v>22</v>
      </c>
      <c r="C442" s="172" t="str">
        <f>D313</f>
        <v>Myanmar</v>
      </c>
      <c r="D442" s="172">
        <f>COUNTIF($D$2:$D$417, "Myanmar")</f>
        <v>9</v>
      </c>
    </row>
    <row r="443" spans="2:4" x14ac:dyDescent="0.25">
      <c r="B443" s="172">
        <v>23</v>
      </c>
      <c r="C443" s="172" t="str">
        <f>D322</f>
        <v>Nepal</v>
      </c>
      <c r="D443" s="172">
        <f>COUNTIF($D$2:$D$417, "Nepal")</f>
        <v>1</v>
      </c>
    </row>
    <row r="444" spans="2:4" x14ac:dyDescent="0.25">
      <c r="B444" s="172">
        <v>24</v>
      </c>
      <c r="C444" s="172" t="str">
        <f>D323</f>
        <v>Netherlands</v>
      </c>
      <c r="D444" s="172">
        <f>COUNTIF($D$2:$D$417, "Netherlands")</f>
        <v>2</v>
      </c>
    </row>
    <row r="445" spans="2:4" x14ac:dyDescent="0.25">
      <c r="B445" s="172">
        <v>25</v>
      </c>
      <c r="C445" s="172" t="str">
        <f>D325</f>
        <v>New Zealand</v>
      </c>
      <c r="D445" s="172">
        <f>COUNTIF($D$2:$D$417, "New Zealand")</f>
        <v>1</v>
      </c>
    </row>
    <row r="446" spans="2:4" x14ac:dyDescent="0.25">
      <c r="B446" s="172">
        <v>26</v>
      </c>
      <c r="C446" s="172" t="str">
        <f>D326</f>
        <v>Norway</v>
      </c>
      <c r="D446" s="172">
        <f>COUNTIF($D$2:$D$417, "Norway")</f>
        <v>4</v>
      </c>
    </row>
    <row r="447" spans="2:4" x14ac:dyDescent="0.25">
      <c r="B447" s="172">
        <v>27</v>
      </c>
      <c r="C447" s="172" t="str">
        <f>D330</f>
        <v>Philippines</v>
      </c>
      <c r="D447" s="172">
        <f>COUNTIF($D$2:$D$417, "Philippines")</f>
        <v>18</v>
      </c>
    </row>
    <row r="448" spans="2:4" x14ac:dyDescent="0.25">
      <c r="B448" s="172">
        <v>28</v>
      </c>
      <c r="C448" s="172" t="str">
        <f>D348</f>
        <v>Russian Federation</v>
      </c>
      <c r="D448" s="172">
        <f>COUNTIF($D$2:$D$417, "Russian Federation")</f>
        <v>1</v>
      </c>
    </row>
    <row r="449" spans="2:4" x14ac:dyDescent="0.25">
      <c r="B449" s="172">
        <v>29</v>
      </c>
      <c r="C449" s="172" t="str">
        <f>D349</f>
        <v>Singapore</v>
      </c>
      <c r="D449" s="172">
        <f>COUNTIF($D$2:$D$417, "Singapore")</f>
        <v>9</v>
      </c>
    </row>
    <row r="450" spans="2:4" x14ac:dyDescent="0.25">
      <c r="B450" s="172">
        <v>30</v>
      </c>
      <c r="C450" s="172" t="str">
        <f>D358</f>
        <v>Sri Lanka</v>
      </c>
      <c r="D450" s="172">
        <f>COUNTIF($D$2:$D$417, "Sri Lanka")</f>
        <v>1</v>
      </c>
    </row>
    <row r="451" spans="2:4" x14ac:dyDescent="0.25">
      <c r="B451" s="172">
        <v>31</v>
      </c>
      <c r="C451" s="172" t="str">
        <f>D359</f>
        <v>Sudan</v>
      </c>
      <c r="D451" s="172">
        <f>COUNTIF($D$2:$D$417, "Sudan")</f>
        <v>1</v>
      </c>
    </row>
    <row r="452" spans="2:4" x14ac:dyDescent="0.25">
      <c r="B452" s="172">
        <v>32</v>
      </c>
      <c r="C452" s="172" t="str">
        <f>D360</f>
        <v>Switzerland</v>
      </c>
      <c r="D452" s="172">
        <f>COUNTIF($D$2:$D$417, "Switzerland")</f>
        <v>5</v>
      </c>
    </row>
    <row r="453" spans="2:4" x14ac:dyDescent="0.25">
      <c r="B453" s="172">
        <v>33</v>
      </c>
      <c r="C453" s="172" t="str">
        <f>D365</f>
        <v>Thailand</v>
      </c>
      <c r="D453" s="172">
        <f>COUNTIF($D$2:$D$417, "Thailand")</f>
        <v>25</v>
      </c>
    </row>
    <row r="454" spans="2:4" x14ac:dyDescent="0.25">
      <c r="B454" s="172">
        <v>34</v>
      </c>
      <c r="C454" s="172" t="str">
        <f>D390</f>
        <v>Turkey</v>
      </c>
      <c r="D454" s="172">
        <f>COUNTIF($D$2:$D$417, "Turkey")</f>
        <v>1</v>
      </c>
    </row>
    <row r="455" spans="2:4" x14ac:dyDescent="0.25">
      <c r="B455" s="172">
        <v>35</v>
      </c>
      <c r="C455" s="172" t="str">
        <f>D391</f>
        <v>United Kingdom</v>
      </c>
      <c r="D455" s="172">
        <f>COUNTIF($D$2:$D$417, "United Kingdom")</f>
        <v>3</v>
      </c>
    </row>
    <row r="456" spans="2:4" x14ac:dyDescent="0.25">
      <c r="B456" s="172">
        <v>36</v>
      </c>
      <c r="C456" s="172" t="str">
        <f>D395</f>
        <v>United States</v>
      </c>
      <c r="D456" s="172">
        <f>COUNTIF($D$2:$D$417, "United States")</f>
        <v>4</v>
      </c>
    </row>
    <row r="457" spans="2:4" x14ac:dyDescent="0.25">
      <c r="B457" s="172">
        <v>37</v>
      </c>
      <c r="C457" s="172" t="str">
        <f>D399</f>
        <v>Vietnam</v>
      </c>
      <c r="D457" s="172">
        <f>COUNTIF($D$2:$D$417, "Vietnam")</f>
        <v>20</v>
      </c>
    </row>
    <row r="458" spans="2:4" x14ac:dyDescent="0.25">
      <c r="B458" s="172"/>
      <c r="C458" s="172"/>
      <c r="D458" s="172"/>
    </row>
    <row r="459" spans="2:4" x14ac:dyDescent="0.25">
      <c r="B459" s="172"/>
      <c r="C459" s="172"/>
      <c r="D459" s="172">
        <f>SUM(D421:D458)</f>
        <v>416</v>
      </c>
    </row>
  </sheetData>
  <sortState ref="A2:N417">
    <sortCondition ref="D2:D417"/>
  </sortState>
  <hyperlinks>
    <hyperlink ref="C269" r:id="rId1"/>
    <hyperlink ref="C313" r:id="rId2" display="mailto:ksoo@myanmarpeace.org"/>
    <hyperlink ref="C176" r:id="rId3" display="mailto:akhob@ut.ac.ir"/>
    <hyperlink ref="C11" r:id="rId4" display="mailto:bryerson@kimgeomatics.com"/>
    <hyperlink ref="F11" r:id="rId5"/>
    <hyperlink ref="C365" r:id="rId6" display="mailto:rishiraj@adpc.net"/>
    <hyperlink ref="C2" r:id="rId7" display="mailto:chittana.phompila@adelaide.edu.au"/>
    <hyperlink ref="F2" r:id="rId8"/>
    <hyperlink ref="C3" r:id="rId9" display="mailto:chittana.phompila@adelaide.edu.au"/>
    <hyperlink ref="F3" r:id="rId10"/>
    <hyperlink ref="C14" r:id="rId11" display="mailto:zhaohq@radi.ac.cn"/>
    <hyperlink ref="C307" r:id="rId12" display="mailto:amarsaikhan64@gmail.com"/>
    <hyperlink ref="C308" r:id="rId13" display="mailto:amarsaikhan64@gmail.com"/>
    <hyperlink ref="F307" r:id="rId14"/>
    <hyperlink ref="F308" r:id="rId15"/>
    <hyperlink ref="C270" r:id="rId16" display="mailto:alexi502@sabah.uitm.edu.my"/>
    <hyperlink ref="C154" r:id="rId17" display="mailto:sukmono35@gmail.com"/>
    <hyperlink ref="C15" r:id="rId18" display="mailto:zhangying7@radi.ac.cn"/>
    <hyperlink ref="F154" r:id="rId19"/>
    <hyperlink ref="F15" r:id="rId20"/>
    <hyperlink ref="C236" r:id="rId21" display="mailto:seongah@kaist.ac.kr"/>
    <hyperlink ref="C177" r:id="rId22" display="mailto:Soran_Parang@ut.ac.ir"/>
    <hyperlink ref="F236" r:id="rId23"/>
    <hyperlink ref="C183" r:id="rId24" display="mailto:ito@naruto-u.ac.jp"/>
    <hyperlink ref="C349" r:id="rId25" display="mailto:tantzechung.maverick@stee.stengg.com"/>
    <hyperlink ref="F183" r:id="rId26"/>
    <hyperlink ref="F349" r:id="rId27"/>
    <hyperlink ref="C309" r:id="rId28" display="mailto:ganzorig@arvis.ac.mn"/>
    <hyperlink ref="F309" r:id="rId29"/>
    <hyperlink ref="C184" r:id="rId30" display="mailto:hosomura@mail.dendai.ac.jp"/>
    <hyperlink ref="F184" r:id="rId31"/>
    <hyperlink ref="C131" r:id="rId32" display="mailto:sks105@rediffmail.com"/>
    <hyperlink ref="F131" r:id="rId33"/>
    <hyperlink ref="C366" r:id="rId34" display="mailto:fsocpsm@ku.ac.th"/>
    <hyperlink ref="F366" r:id="rId35"/>
    <hyperlink ref="C132" r:id="rId36" display="mailto:amitkumar8530@gmail.com"/>
    <hyperlink ref="F132" r:id="rId37"/>
    <hyperlink ref="C271" r:id="rId38" display="mailto:beiranvand.amin80@gmail.com"/>
    <hyperlink ref="C272" r:id="rId39" display="mailto:beiranvand.amin80@gmail.com"/>
    <hyperlink ref="F271" r:id="rId40"/>
    <hyperlink ref="F272" r:id="rId41"/>
    <hyperlink ref="C185" r:id="rId42" display="mailto:awaya@green.gifu-u.ac.jp"/>
    <hyperlink ref="F185" r:id="rId43"/>
    <hyperlink ref="C398" r:id="rId44" display="mailto:phamxuancanh@hus.edu.vn"/>
    <hyperlink ref="F398" r:id="rId45"/>
    <hyperlink ref="C311" r:id="rId46" display="mailto:byambadolgor15@gmail.com"/>
    <hyperlink ref="F311" r:id="rId47"/>
    <hyperlink ref="C399" r:id="rId48" display="mailto:nguyenngocthachhus@gmail.com"/>
    <hyperlink ref="F399" r:id="rId49"/>
    <hyperlink ref="C155" r:id="rId50" display="mailto:irmnahib@gmail.com"/>
    <hyperlink ref="F155" r:id="rId51"/>
    <hyperlink ref="C182" r:id="rId52" display="mailto:valespanu@crs4.it"/>
    <hyperlink ref="F182" r:id="rId53"/>
    <hyperlink ref="C400" r:id="rId54" display="mailto:nguyenhieu@hus.edu.vn"/>
    <hyperlink ref="F400" r:id="rId55"/>
    <hyperlink ref="C34" r:id="rId56" display="mailto:ntsonait@hotmail.com"/>
    <hyperlink ref="F34" r:id="rId57"/>
    <hyperlink ref="C314" r:id="rId58" display="mailto:kyawzaya.htun@gmail.com"/>
    <hyperlink ref="F314" r:id="rId59"/>
    <hyperlink ref="C237" r:id="rId60" display="mailto:endingover@naver.com"/>
    <hyperlink ref="F237" r:id="rId61"/>
    <hyperlink ref="C238" r:id="rId62" display="mailto:likebasic@cnu.ac.kr"/>
    <hyperlink ref="C239" r:id="rId63" display="mailto:hoonkko@hanmail.net"/>
    <hyperlink ref="C35" r:id="rId64" display="mailto:r02521113@ntu.edu.tw"/>
    <hyperlink ref="C36" r:id="rId65" display="mailto:cpchang@csrsr.ncu.edu.tw"/>
    <hyperlink ref="C186" r:id="rId66" display="mailto:kuwahara@mx.ibaraki.ac.jp"/>
    <hyperlink ref="C325" r:id="rId67" display="mailto:jg.gao@auckland.ac.nz"/>
    <hyperlink ref="F35" r:id="rId68"/>
    <hyperlink ref="F239" r:id="rId69"/>
    <hyperlink ref="F238" r:id="rId70"/>
    <hyperlink ref="F36" r:id="rId71"/>
    <hyperlink ref="F274" r:id="rId72"/>
    <hyperlink ref="F186" r:id="rId73"/>
    <hyperlink ref="F325" r:id="rId74"/>
    <hyperlink ref="C315" r:id="rId75" display="mailto:sweswetun2013@gmail.com"/>
    <hyperlink ref="F315" r:id="rId76"/>
    <hyperlink ref="C240" r:id="rId77" display="mailto:sungbj87@gmail.com"/>
    <hyperlink ref="F240" r:id="rId78"/>
    <hyperlink ref="C133" r:id="rId79" display="mailto:manojks@iitb.ac.in"/>
    <hyperlink ref="F133" r:id="rId80"/>
    <hyperlink ref="C350" r:id="rId81" display="mailto:crsam@nus.edu.sg"/>
    <hyperlink ref="F350" r:id="rId82"/>
    <hyperlink ref="C368" r:id="rId83" display="mailto:seg@goldin-rudahl.com"/>
    <hyperlink ref="F368" r:id="rId84"/>
    <hyperlink ref="C37" r:id="rId85" display="mailto:ccruncu@gmail.com"/>
    <hyperlink ref="F37" r:id="rId86"/>
    <hyperlink ref="C316" r:id="rId87" display="mailto:khinthandarwin009@gmail.com"/>
    <hyperlink ref="F316" r:id="rId88"/>
    <hyperlink ref="C369" r:id="rId89" display="mailto:kamolratn.c@egat.co.th"/>
    <hyperlink ref="F369" r:id="rId90"/>
    <hyperlink ref="C158" r:id="rId91" display="mailto:tampangallo@yahoo.co.id"/>
    <hyperlink ref="F158" r:id="rId92"/>
    <hyperlink ref="C241" r:id="rId93" display="mailto:knamsang@gmail.com"/>
    <hyperlink ref="F241" r:id="rId94"/>
    <hyperlink ref="C159" r:id="rId95" display="mailto:g.seta@cgiar.org"/>
    <hyperlink ref="C38" r:id="rId96" display="mailto:yups@mail.ncku.edu.tw"/>
    <hyperlink ref="F38" r:id="rId97"/>
    <hyperlink ref="C160" r:id="rId98" display="mailto:suharto.widjojo@big.go.id"/>
    <hyperlink ref="F160" r:id="rId99"/>
    <hyperlink ref="C242" r:id="rId100" display="mailto:sys6564@naver.com"/>
    <hyperlink ref="F242" r:id="rId101"/>
    <hyperlink ref="C243" r:id="rId102" display="mailto:hyoseon9026@yonsei.ac.kr"/>
    <hyperlink ref="F243" r:id="rId103"/>
    <hyperlink ref="C370" r:id="rId104" display="mailto:littlebearproject@gmail.com"/>
    <hyperlink ref="F370" r:id="rId105"/>
    <hyperlink ref="C348" r:id="rId106" display="mailto:ivanoff@ocean.ru"/>
    <hyperlink ref="F348" r:id="rId107"/>
    <hyperlink ref="C232" r:id="rId108" display="mailto:akhirano@jircas.affrc.go.jp"/>
    <hyperlink ref="C39" r:id="rId109" display="mailto:andrew@ncdr.nat.gov.tw"/>
    <hyperlink ref="F39" r:id="rId110"/>
    <hyperlink ref="C17" r:id="rId111" display="mailto:hanlina@mail.com"/>
    <hyperlink ref="F17" r:id="rId112"/>
    <hyperlink ref="C162" r:id="rId113" display="mailto:alia.saskia@gmail.com"/>
    <hyperlink ref="F162" r:id="rId114"/>
    <hyperlink ref="C187" r:id="rId115" display="mailto:nagatani@affrc.go.jp"/>
    <hyperlink ref="F187" r:id="rId116"/>
    <hyperlink ref="C188" r:id="rId117" display="mailto:ishiuchi@akashi.ac.jp"/>
    <hyperlink ref="F188" r:id="rId118"/>
    <hyperlink ref="C124" r:id="rId119" display="mailto:luckysmilewm@gmail.com"/>
    <hyperlink ref="F124" r:id="rId120"/>
    <hyperlink ref="C330" r:id="rId121" display="mailto:santillan.jr2@gmail.com"/>
    <hyperlink ref="F330" r:id="rId122"/>
    <hyperlink ref="C244" r:id="rId123" display="mailto:baegoooo@gmail.com"/>
    <hyperlink ref="F244" r:id="rId124"/>
    <hyperlink ref="C245" r:id="rId125" display="mailto:misong1216@naver.com"/>
    <hyperlink ref="F245" r:id="rId126"/>
    <hyperlink ref="C18" r:id="rId127" display="mailto:yinruojie201@gmail.com"/>
    <hyperlink ref="F18" r:id="rId128"/>
    <hyperlink ref="C16" r:id="rId129" display="mailto:wwlovelife@126.com"/>
    <hyperlink ref="F16" r:id="rId130"/>
    <hyperlink ref="C20" r:id="rId131" display="mailto:jaaslwg@126.com"/>
    <hyperlink ref="F20" r:id="rId132"/>
    <hyperlink ref="C254" r:id="rId133" display="mailto:hotaeim@nate.com"/>
    <hyperlink ref="F254" r:id="rId134"/>
    <hyperlink ref="C201" r:id="rId135" display="mailto:justiceiron@nate.com"/>
    <hyperlink ref="F201" r:id="rId136"/>
    <hyperlink ref="C19" r:id="rId137" display="mailto:ycy1893@gmail.com"/>
    <hyperlink ref="F19" r:id="rId138"/>
    <hyperlink ref="C163" r:id="rId139" display="mailto:bangkit.adhi@rocketmail.com"/>
    <hyperlink ref="F163" r:id="rId140"/>
    <hyperlink ref="C275" r:id="rId141" display="mailto:magedupm@hotmail.com"/>
    <hyperlink ref="C276" r:id="rId142" display="mailto:magedupm@hotmail.com"/>
    <hyperlink ref="C277" r:id="rId143" display="mailto:magedupm@hotmail.com"/>
    <hyperlink ref="C278" r:id="rId144" display="mailto:magedupm@hotmail.com"/>
    <hyperlink ref="C189" r:id="rId145" display="mailto:shimazaki@c.kisarazu.ac.jp"/>
    <hyperlink ref="F275" r:id="rId146"/>
    <hyperlink ref="F276" r:id="rId147"/>
    <hyperlink ref="F277" r:id="rId148"/>
    <hyperlink ref="F278" r:id="rId149"/>
    <hyperlink ref="F189" r:id="rId150"/>
    <hyperlink ref="C331" r:id="rId151" display="mailto:meriam.makinano@gmail.com"/>
    <hyperlink ref="F331" r:id="rId152"/>
    <hyperlink ref="C371" r:id="rId153" display="mailto:itthi.t@eng.chula.ac.th"/>
    <hyperlink ref="C190" r:id="rId154" display="mailto:nakamura@teikoku-eng.co.jp"/>
    <hyperlink ref="F371" r:id="rId155"/>
    <hyperlink ref="F190" r:id="rId156"/>
    <hyperlink ref="C40" r:id="rId157" display="mailto:gilbert@csrsr.ncu.edu.tw"/>
    <hyperlink ref="F40" r:id="rId158"/>
    <hyperlink ref="C246" r:id="rId159" display="mailto:kimmikyeong@yonsei.ac.kr"/>
    <hyperlink ref="C41" r:id="rId160" display="mailto:jslai0726@gmail.com"/>
    <hyperlink ref="C332" r:id="rId161" display="mailto:santillan.jr2@gmail.com"/>
    <hyperlink ref="F332" r:id="rId162"/>
    <hyperlink ref="F41" r:id="rId163"/>
    <hyperlink ref="C42" r:id="rId164" display="mailto:juliet0318@gmail.com"/>
    <hyperlink ref="F42" r:id="rId165"/>
    <hyperlink ref="C43" r:id="rId166" display="mailto:r02521111@ntu.edu.tw"/>
    <hyperlink ref="F43" r:id="rId167"/>
    <hyperlink ref="C164" r:id="rId168" display="mailto:dewayany@gmail.com"/>
    <hyperlink ref="F164" r:id="rId169"/>
    <hyperlink ref="C44" r:id="rId170" display="mailto:ba09102729@hotmail.com"/>
    <hyperlink ref="F44" r:id="rId171"/>
    <hyperlink ref="C21" r:id="rId172" display="mailto:zhaojian@chinacdc.cn"/>
    <hyperlink ref="C351" r:id="rId173" display="mailto:rqin@student.ethz.ch"/>
    <hyperlink ref="F351" r:id="rId174"/>
    <hyperlink ref="C45" r:id="rId175" display="mailto:kaoyc@fcu.edu.tw"/>
    <hyperlink ref="F45" r:id="rId176"/>
    <hyperlink ref="C191" r:id="rId177" display="mailto:b6401229@planet.kanazawa-it.ac.jp"/>
    <hyperlink ref="F191" r:id="rId178"/>
    <hyperlink ref="C192" r:id="rId179" display="mailto:178011e@gs.kochi-tech.ac.jp"/>
    <hyperlink ref="F192" r:id="rId180"/>
    <hyperlink ref="C46" r:id="rId181" display="mailto:yungcchuang@fcu.edu.tw"/>
    <hyperlink ref="F46" r:id="rId182"/>
    <hyperlink ref="C401" r:id="rId183" display="mailto:kinhbachus@gmail.com"/>
    <hyperlink ref="F401" r:id="rId184"/>
    <hyperlink ref="C47" r:id="rId185" display="mailto:mt70501@yahoo.com.tw"/>
    <hyperlink ref="C193" r:id="rId186" display="mailto:jianhuagirl@gmail.com"/>
    <hyperlink ref="F193" r:id="rId187"/>
    <hyperlink ref="C48" r:id="rId188" display="mailto:ysshiu@fcu.edu.tw"/>
    <hyperlink ref="F48" r:id="rId189"/>
    <hyperlink ref="C49" r:id="rId190" display="mailto:r02521115@ntu.edu.tw"/>
    <hyperlink ref="F49" r:id="rId191"/>
    <hyperlink ref="C333" r:id="rId192" display="mailto:redmcastilla@gmail.com"/>
    <hyperlink ref="C372" r:id="rId193" display="mailto:narong_p@buu.ac.th"/>
    <hyperlink ref="C194" r:id="rId194" display="mailto:fku@keyaki.cc.u-tokai.ac.jp"/>
    <hyperlink ref="F372" r:id="rId195"/>
    <hyperlink ref="F194" r:id="rId196"/>
    <hyperlink ref="C334" r:id="rId197" display="mailto:floyd_plando@dlsu.edu.ph"/>
    <hyperlink ref="F334" r:id="rId198"/>
    <hyperlink ref="C195" r:id="rId199" display="mailto:185102v@gs.kochi-tech.ac.jp"/>
    <hyperlink ref="F195" r:id="rId200"/>
    <hyperlink ref="C50" r:id="rId201" display="mailto:andrew@ncdr.nat.gov.tw"/>
    <hyperlink ref="F50" r:id="rId202"/>
    <hyperlink ref="C373" r:id="rId203" display="mailto:thirayuth@gmail.com"/>
    <hyperlink ref="C280" r:id="rId204" display="mailto:bennynpeter@gmail.com"/>
    <hyperlink ref="F280" r:id="rId205"/>
    <hyperlink ref="C134" r:id="rId206" display="mailto:vandana7232@gmail.com"/>
    <hyperlink ref="F134" r:id="rId207"/>
    <hyperlink ref="C51" r:id="rId208" display="mailto:102621014@cc.ncu.edu.tw"/>
    <hyperlink ref="F51" r:id="rId209"/>
    <hyperlink ref="C52" r:id="rId210" display="mailto:102621017@cc.ncu.edu.tw"/>
    <hyperlink ref="F52" r:id="rId211"/>
    <hyperlink ref="C402" r:id="rId212" display="mailto:ndtai@iop.vast.ac.vn"/>
    <hyperlink ref="F402" r:id="rId213"/>
    <hyperlink ref="C247" r:id="rId214" display="mailto:aram200@snu.ac.kr"/>
    <hyperlink ref="F247" r:id="rId215"/>
    <hyperlink ref="C53" r:id="rId216" display="mailto:cheminwu@gmail.com"/>
    <hyperlink ref="F53" r:id="rId217"/>
    <hyperlink ref="C166" r:id="rId218" display="mailto:clorindakurnia@gmail.com"/>
    <hyperlink ref="F166" r:id="rId219"/>
    <hyperlink ref="C54" r:id="rId220" display="mailto:s86246tpkaty@gmail.com"/>
    <hyperlink ref="C55" r:id="rId221" display="mailto:hsiehmh@fcu.edu.tw"/>
    <hyperlink ref="F55" r:id="rId222"/>
    <hyperlink ref="C323" r:id="rId223" display="mailto:d.b.p.shrestha@utwente.nl"/>
    <hyperlink ref="F323" r:id="rId224"/>
    <hyperlink ref="C281" r:id="rId225" display="mailto:thtam2@live.utm.my"/>
    <hyperlink ref="F281" r:id="rId226"/>
    <hyperlink ref="C248" r:id="rId227" display="mailto:cjstk891015@naver.com"/>
    <hyperlink ref="F248" r:id="rId228"/>
    <hyperlink ref="C56" r:id="rId229" display="mailto:tclei@fcu.edu.tw"/>
    <hyperlink ref="F56" r:id="rId230"/>
    <hyperlink ref="C196" r:id="rId231" display="mailto:labril18@gmail.com"/>
    <hyperlink ref="F196" r:id="rId232"/>
    <hyperlink ref="C57" r:id="rId233" display="mailto:r02521114@ntu.edu.tw"/>
    <hyperlink ref="F57" r:id="rId234"/>
    <hyperlink ref="C374" r:id="rId235" display="mailto:wasanchaiv@gistda.or.th"/>
    <hyperlink ref="F374" r:id="rId236"/>
    <hyperlink ref="C249" r:id="rId237" display="mailto:spkim09@yonsei.ac.kr"/>
    <hyperlink ref="F249" r:id="rId238"/>
    <hyperlink ref="C250" r:id="rId239" display="mailto:f15kdaum@yonsei.ac.kr"/>
    <hyperlink ref="F250" r:id="rId240"/>
    <hyperlink ref="C282" r:id="rId241" display="mailto:andy_leejohor@hotmail.com"/>
    <hyperlink ref="F282" r:id="rId242"/>
    <hyperlink ref="C251" r:id="rId243" display="mailto:ssun33023@naver.com"/>
    <hyperlink ref="F251" r:id="rId244"/>
    <hyperlink ref="C284" r:id="rId245" display="mailto:winnie_0804@live.com"/>
    <hyperlink ref="F284" r:id="rId246"/>
    <hyperlink ref="C252" r:id="rId247" display="mailto:youn0603@snu.ac.kr"/>
    <hyperlink ref="F252" r:id="rId248"/>
    <hyperlink ref="C403" r:id="rId249" display="mailto:nguyenthuyhang@vnu.edu.vn"/>
    <hyperlink ref="F333" r:id="rId250"/>
    <hyperlink ref="F403" r:id="rId251"/>
    <hyperlink ref="C394" r:id="rId252" display="mailto:choung.12@buckeyemail.osu.edu"/>
    <hyperlink ref="F394" r:id="rId253"/>
    <hyperlink ref="C253" r:id="rId254" display="mailto:shjang@geocni.com"/>
    <hyperlink ref="F253" r:id="rId255"/>
    <hyperlink ref="C58" r:id="rId256" display="mailto:pillarhui@gmail.com"/>
    <hyperlink ref="F58" r:id="rId257"/>
    <hyperlink ref="C197" r:id="rId258" display="mailto:amon@rsch.tuis.ac.jp"/>
    <hyperlink ref="F197" r:id="rId259"/>
    <hyperlink ref="C375" r:id="rId260" display="mailto:fsoccci@ku.ac.th"/>
    <hyperlink ref="F375" r:id="rId261"/>
    <hyperlink ref="C167" r:id="rId262" display="mailto:niendya_salam@yahoo.co.id"/>
    <hyperlink ref="F167" r:id="rId263"/>
    <hyperlink ref="C168" r:id="rId264" display="mailto:niendya_salam@yahoo.co.id"/>
    <hyperlink ref="F168" r:id="rId265"/>
    <hyperlink ref="C198" r:id="rId266" display="mailto:sh.odagawa@ajiko.co.jp"/>
    <hyperlink ref="C199" r:id="rId267" display="mailto:takaogen@affrc.go.jp"/>
    <hyperlink ref="F199" r:id="rId268"/>
    <hyperlink ref="C60" r:id="rId269" display="mailto:yang771024@hotmail.com"/>
    <hyperlink ref="F60" r:id="rId270"/>
    <hyperlink ref="C61" r:id="rId271" display="mailto:huangsj@mail.ntou.edu.tw"/>
    <hyperlink ref="C62" r:id="rId272" display="mailto:homjinglee@richitech.com.tw"/>
    <hyperlink ref="F62" r:id="rId273"/>
    <hyperlink ref="C285" r:id="rId274" display="mailto:magedupm@hotmail.com"/>
    <hyperlink ref="F285" r:id="rId275"/>
    <hyperlink ref="C286" r:id="rId276" display="mailto:magedupm@hotmail.com"/>
    <hyperlink ref="F286" r:id="rId277"/>
    <hyperlink ref="C287" r:id="rId278" display="mailto:magedupm@hotmail.com"/>
    <hyperlink ref="F287" r:id="rId279"/>
    <hyperlink ref="C200" r:id="rId280" display="mailto:g14004yk@edu.tuis.ac.jp"/>
    <hyperlink ref="F200" r:id="rId281"/>
    <hyperlink ref="C288" r:id="rId282" display="mailto:khamarrul@ic.utm.my"/>
    <hyperlink ref="F288" r:id="rId283"/>
    <hyperlink ref="C64" r:id="rId284" display="mailto:x66666628@hotmail.com"/>
    <hyperlink ref="C289" r:id="rId285" display="mailto:rabieahtul@siswa.ukm.edu.my"/>
    <hyperlink ref="F289" r:id="rId286"/>
    <hyperlink ref="C376" r:id="rId287" display="mailto:panu@gistda.or.th"/>
    <hyperlink ref="F376" r:id="rId288"/>
    <hyperlink ref="C9" r:id="rId289" display="mailto:hasan.abdullah@bsmrau.edu.bd"/>
    <hyperlink ref="F9" r:id="rId290"/>
    <hyperlink ref="C202" r:id="rId291" display="mailto:saito.g.aa@m.titech.ac.jp"/>
    <hyperlink ref="F202" r:id="rId292"/>
    <hyperlink ref="C290" r:id="rId293" display="mailto:izuanadzri@gmail.com"/>
    <hyperlink ref="F290" r:id="rId294"/>
    <hyperlink ref="C395" r:id="rId295" display="mailto:chris.elvidge@noaa.gov"/>
    <hyperlink ref="F395" r:id="rId296"/>
    <hyperlink ref="C65" r:id="rId297" display="mailto:jthwang@mail.ntpu.edu.tw"/>
    <hyperlink ref="F65" r:id="rId298"/>
    <hyperlink ref="C22" r:id="rId299" display="mailto:lqing900205@gmail.com"/>
    <hyperlink ref="F22" r:id="rId300"/>
    <hyperlink ref="C135" r:id="rId301" display="mailto:sangita.z@iitb.ac.in"/>
    <hyperlink ref="F135" r:id="rId302"/>
    <hyperlink ref="C291" r:id="rId303" display="mailto:atiqahaainaa@gmail.com"/>
    <hyperlink ref="F291" r:id="rId304"/>
    <hyperlink ref="C169" r:id="rId305" display="mailto:fabian.surya@ymail.com"/>
    <hyperlink ref="F169" r:id="rId306"/>
    <hyperlink ref="C377" r:id="rId307" display="mailto:manithaphone@gmail.com"/>
    <hyperlink ref="F377" r:id="rId308"/>
    <hyperlink ref="C66" r:id="rId309" display="mailto:b0211@mail.ntou.edu.tw"/>
    <hyperlink ref="F66" r:id="rId310"/>
    <hyperlink ref="C378" r:id="rId311" display="mailto:m.mahaxay@unesco.org"/>
    <hyperlink ref="F378" r:id="rId312"/>
    <hyperlink ref="C203" r:id="rId313" display="mailto:t.kosaka1228@gmail.com"/>
    <hyperlink ref="F203" r:id="rId314"/>
    <hyperlink ref="C404" r:id="rId315" display="mailto:huyanhgis@gmail.com"/>
    <hyperlink ref="C317" r:id="rId316" display="mailto:sweswetun2013@gmail.com"/>
    <hyperlink ref="F317" r:id="rId317"/>
    <hyperlink ref="C204" r:id="rId318" display="mailto:w.wilson@ums.edu.my"/>
    <hyperlink ref="F204" r:id="rId319"/>
    <hyperlink ref="C405" r:id="rId320" display="mailto:duong.nguyen2007@gmail.com"/>
    <hyperlink ref="F405" r:id="rId321"/>
    <hyperlink ref="C136" r:id="rId322" display="mailto:meenurani06@gmail.com"/>
    <hyperlink ref="F136" r:id="rId323"/>
    <hyperlink ref="C128" r:id="rId324" display="mailto:lsjanet@polyu.edu.hk"/>
    <hyperlink ref="F128" r:id="rId325"/>
    <hyperlink ref="C352" r:id="rId326" display="mailto:crswq@nus.edu.sg"/>
    <hyperlink ref="F352" r:id="rId327"/>
    <hyperlink ref="C23" r:id="rId328" display="mailto:13831186703@139.com"/>
    <hyperlink ref="F23" r:id="rId329"/>
    <hyperlink ref="C63" r:id="rId330" display="mailto:chuangwei@nspo.narl.org.tw"/>
    <hyperlink ref="F63" r:id="rId331"/>
    <hyperlink ref="F47" r:id="rId332"/>
    <hyperlink ref="C67" r:id="rId333" display="mailto:rylee@fcu.edu.tw"/>
    <hyperlink ref="F67" r:id="rId334"/>
    <hyperlink ref="C273" r:id="rId335" display="mailto:beiranvand.amin80@gmail.com"/>
    <hyperlink ref="F273" r:id="rId336"/>
    <hyperlink ref="C68" r:id="rId337" display="mailto:yungcchuang@fcu.edu.tw"/>
    <hyperlink ref="F68" r:id="rId338"/>
    <hyperlink ref="C205" r:id="rId339" display="mailto:yuk.wada@ajiko.co.jp"/>
    <hyperlink ref="F205" r:id="rId340"/>
    <hyperlink ref="C206" r:id="rId341" display="mailto:nao.mitsuzuka@ajiko.co.jp"/>
    <hyperlink ref="F206" r:id="rId342"/>
    <hyperlink ref="C360" r:id="rId343" display="mailto:maungmoe.myint@mnrii.com"/>
    <hyperlink ref="F360" r:id="rId344"/>
    <hyperlink ref="C361" r:id="rId345" display="mailto:maungmoe.myint@mnrii.com"/>
    <hyperlink ref="F361" r:id="rId346"/>
    <hyperlink ref="C170" r:id="rId347" display="mailto:helman.hasan@gmail.com"/>
    <hyperlink ref="F170" r:id="rId348"/>
    <hyperlink ref="C120" r:id="rId349" display="mailto:jerome.soubirane@astrium.eads.net"/>
    <hyperlink ref="C121" r:id="rId350" display="mailto:jerome.soubirane@astrium.eads.net"/>
    <hyperlink ref="C122" r:id="rId351" display="mailto:jerome.soubirane@astrium.eads.net"/>
    <hyperlink ref="F120" r:id="rId352" display="E:\works\ACRS\abstract\212-LARGE SCALE MAPPING OF SETTLEMENTS AND URBAN AREAS WITH SPOT 6&amp;7.doc"/>
    <hyperlink ref="F121" r:id="rId353"/>
    <hyperlink ref="F122" r:id="rId354"/>
    <hyperlink ref="C69" r:id="rId355" display="mailto:mecloudya@gmail.com"/>
    <hyperlink ref="F69" r:id="rId356"/>
    <hyperlink ref="F292" r:id="rId357"/>
    <hyperlink ref="F21" r:id="rId358"/>
    <hyperlink ref="C70" r:id="rId359" display="mailto:jkliu@lidar.com.tw"/>
    <hyperlink ref="F70" r:id="rId360"/>
    <hyperlink ref="C137" r:id="rId361" display="mailto:raghava@isro.gov.in"/>
    <hyperlink ref="F137" r:id="rId362"/>
    <hyperlink ref="F406" r:id="rId363"/>
    <hyperlink ref="C71" r:id="rId364" display="mailto:jkliu@lidar.com.tw"/>
    <hyperlink ref="F71" r:id="rId365"/>
    <hyperlink ref="C293" r:id="rId366" display="mailto:norinnazira@gmail.com"/>
    <hyperlink ref="F293" r:id="rId367"/>
    <hyperlink ref="C72" r:id="rId368" display="mailto:ale.trv@gmail.com"/>
    <hyperlink ref="F72" r:id="rId369"/>
    <hyperlink ref="C74" r:id="rId370" display="mailto:st_van@gis.tw"/>
    <hyperlink ref="F74" r:id="rId371"/>
    <hyperlink ref="F267" r:id="rId372"/>
    <hyperlink ref="F268" r:id="rId373"/>
    <hyperlink ref="F392" r:id="rId374"/>
    <hyperlink ref="F393" r:id="rId375"/>
    <hyperlink ref="C111" r:id="rId376" display="mailto:zqq@faculty.pccu.edu.tw"/>
    <hyperlink ref="F111" r:id="rId377"/>
    <hyperlink ref="F415" r:id="rId378"/>
    <hyperlink ref="C391" r:id="rId379" display="mailto:a.curiel@sstl.co.uk"/>
    <hyperlink ref="F391" r:id="rId380"/>
    <hyperlink ref="C75" r:id="rId381" display="mailto:Seal_11230612@hotmail.com"/>
    <hyperlink ref="F75" r:id="rId382"/>
    <hyperlink ref="C379" r:id="rId383" display="mailto:narut@gistda.or.th"/>
    <hyperlink ref="F379" r:id="rId384"/>
    <hyperlink ref="C380" r:id="rId385" display="mailto:chudechlosiri@gmail.com"/>
    <hyperlink ref="F380" r:id="rId386"/>
    <hyperlink ref="C396" r:id="rId387" display="mailto:soe.myint@asu.edu"/>
    <hyperlink ref="F396" r:id="rId388"/>
    <hyperlink ref="F27" r:id="rId389"/>
    <hyperlink ref="C129" r:id="rId390" display="mailto:jrhuang@life.hkbu.edu.hk"/>
    <hyperlink ref="F129" r:id="rId391"/>
    <hyperlink ref="C76" r:id="rId392" display="mailto:cyliu@csrsr.ncu.edu.tw"/>
    <hyperlink ref="F76" r:id="rId393"/>
    <hyperlink ref="C77" r:id="rId394" display="mailto:rick84032@gmail.com"/>
    <hyperlink ref="F77" r:id="rId395"/>
    <hyperlink ref="C78" r:id="rId396" display="mailto:dylan14138j@gmail.com"/>
    <hyperlink ref="F78" r:id="rId397"/>
    <hyperlink ref="C79" r:id="rId398" display="mailto:claus0251271@gmail.com"/>
    <hyperlink ref="F79" r:id="rId399"/>
    <hyperlink ref="C24" r:id="rId400" display="mailto:liuyiwei_21at@163.com"/>
    <hyperlink ref="F24" r:id="rId401"/>
    <hyperlink ref="C25" r:id="rId402" display="mailto:shaozhenfeng@whu.edu.cn"/>
    <hyperlink ref="F25" r:id="rId403"/>
    <hyperlink ref="C207" r:id="rId404" display="mailto:adachim@iis.u-tokyo.ac.jp"/>
    <hyperlink ref="F207" r:id="rId405"/>
    <hyperlink ref="C208" r:id="rId406" display="mailto:soni@iis.u-tokyo.ac.jp"/>
    <hyperlink ref="F208" r:id="rId407"/>
    <hyperlink ref="C80" r:id="rId408" display="mailto:tateo@mail.nctu.edu.tw"/>
    <hyperlink ref="F80" r:id="rId409"/>
    <hyperlink ref="C407" r:id="rId410" display="mailto:dinhthibaohoa@hus.edu.vn"/>
    <hyperlink ref="F407" r:id="rId411"/>
    <hyperlink ref="C28" r:id="rId412" display="mailto:huilin@cuhk.edu.hk"/>
    <hyperlink ref="F28" r:id="rId413"/>
    <hyperlink ref="C294" r:id="rId414" display="mailto:shattri@gmail.com"/>
    <hyperlink ref="F294" r:id="rId415"/>
    <hyperlink ref="C81" r:id="rId416" display="mailto:jensh920425@hotmail.com"/>
    <hyperlink ref="F81" r:id="rId417"/>
    <hyperlink ref="C209" r:id="rId418" display="mailto:kawata@infor.kanazawa-it.ac.jp"/>
    <hyperlink ref="F209" r:id="rId419"/>
    <hyperlink ref="C12" r:id="rId420" display="mailto:jones@pcigeomatics.com"/>
    <hyperlink ref="C210" r:id="rId421" display="mailto:tokumaru@pp.iij4u.or.jp"/>
    <hyperlink ref="F12" r:id="rId422"/>
    <hyperlink ref="F210" r:id="rId423"/>
    <hyperlink ref="C211" r:id="rId424" display="mailto:rajesh.thapa@jaxa.jp"/>
    <hyperlink ref="F211" r:id="rId425"/>
    <hyperlink ref="C138" r:id="rId426" display="mailto:sujata.upgupta1@gmail.com"/>
    <hyperlink ref="F138" r:id="rId427"/>
    <hyperlink ref="C83" r:id="rId428" display="mailto:yenjouyu@gmail.com"/>
    <hyperlink ref="F83" r:id="rId429"/>
    <hyperlink ref="C139" r:id="rId430" display="mailto:pankajps.iitr@gmail.com"/>
    <hyperlink ref="F139" r:id="rId431"/>
    <hyperlink ref="C84" r:id="rId432" display="mailto:serenajan@gmail.com"/>
    <hyperlink ref="F84" r:id="rId433"/>
    <hyperlink ref="C85" r:id="rId434" display="mailto:higirl.hui5781@gmail.com"/>
    <hyperlink ref="F85" r:id="rId435"/>
    <hyperlink ref="C353" r:id="rId436" display="mailto:timo.bretschneider@eads.net"/>
    <hyperlink ref="F353" r:id="rId437"/>
    <hyperlink ref="C86" r:id="rId438" display="mailto:lcchen@csrsr.ncu.edu.tw"/>
    <hyperlink ref="F86" r:id="rId439"/>
    <hyperlink ref="C87" r:id="rId440" display="mailto:wenchi@csrsr.ncu.edu.tw"/>
    <hyperlink ref="F87" r:id="rId441"/>
    <hyperlink ref="C4" r:id="rId442" display="mailto:mudithakumari.heenkenda@cdu.edu.au"/>
    <hyperlink ref="F4" r:id="rId443"/>
    <hyperlink ref="C295" r:id="rId444" display="mailto:marina.mn@gmx.com"/>
    <hyperlink ref="F295" r:id="rId445"/>
    <hyperlink ref="C318" r:id="rId446" display="mailto:aak13366@gmail.com"/>
    <hyperlink ref="F318" r:id="rId447"/>
    <hyperlink ref="C319" r:id="rId448" display="mailto:hninkhineaye@gmail.com"/>
    <hyperlink ref="F319" r:id="rId449"/>
    <hyperlink ref="C88" r:id="rId450" display="mailto:lychang@csrsr.ncu.edu.tw"/>
    <hyperlink ref="F88" r:id="rId451"/>
    <hyperlink ref="F320" r:id="rId452"/>
    <hyperlink ref="C89" r:id="rId453" display="mailto:ftsai@csrsr.ncu.edu.tw"/>
    <hyperlink ref="F89" r:id="rId454"/>
    <hyperlink ref="C178" r:id="rId455" display="mailto:ahadnejad@znu.ac.ir"/>
    <hyperlink ref="F178" r:id="rId456"/>
    <hyperlink ref="C117" r:id="rId457" display="mailto:pavelka@fsv.cvut.cz"/>
    <hyperlink ref="F117" r:id="rId458"/>
    <hyperlink ref="C118" r:id="rId459" display="mailto:pavelka@fsv.cvut.cz"/>
    <hyperlink ref="F118" r:id="rId460"/>
    <hyperlink ref="C381" r:id="rId461" display="mailto:chathura.hasanka@gmail.com"/>
    <hyperlink ref="F381" r:id="rId462"/>
    <hyperlink ref="C171" r:id="rId463" display="mailto:budiman6109@gmail.com"/>
    <hyperlink ref="F171" r:id="rId464"/>
    <hyperlink ref="C354" r:id="rId465" display="mailto:timo.bretschneider@eads.net"/>
    <hyperlink ref="F354" r:id="rId466"/>
    <hyperlink ref="C212" r:id="rId467" display="mailto:t_degu@nifty.com"/>
    <hyperlink ref="F212" r:id="rId468"/>
    <hyperlink ref="C90" r:id="rId469" display="mailto:owen0112@hotmail.com"/>
    <hyperlink ref="F90" r:id="rId470"/>
    <hyperlink ref="C140" r:id="rId471" display="mailto:rohini.narwade@gmail.com"/>
    <hyperlink ref="F140" r:id="rId472"/>
    <hyperlink ref="C91" r:id="rId473" display="mailto:kc0729@uch.edu.tw"/>
    <hyperlink ref="F91" r:id="rId474"/>
    <hyperlink ref="C213" r:id="rId475" display="mailto:hash@kais.kyoto-u.ac.jp"/>
    <hyperlink ref="F213" r:id="rId476"/>
    <hyperlink ref="C214" r:id="rId477" display="mailto:taawda5004@pasco.co.jp"/>
    <hyperlink ref="F214" r:id="rId478"/>
    <hyperlink ref="C215" r:id="rId479" display="mailto:kentaro_suzuki@chiba-u.jp"/>
    <hyperlink ref="F215" r:id="rId480"/>
    <hyperlink ref="C5" r:id="rId481" display="mailto:g.metternicht@unsw.edu.au"/>
    <hyperlink ref="C6" r:id="rId482" display="mailto:g.metternicht@unsw.edu.au"/>
    <hyperlink ref="C7" r:id="rId483" display="mailto:g.metternicht@unsw.edu.au"/>
    <hyperlink ref="C216" r:id="rId484" display="mailto:soni@iis.u-tokyo.ac.jp"/>
    <hyperlink ref="F216" r:id="rId485"/>
    <hyperlink ref="C179" r:id="rId486" display="mailto:m-moghaddasi@araku.ac.ir"/>
    <hyperlink ref="F179" r:id="rId487"/>
    <hyperlink ref="C8" r:id="rId488" display="mailto:s.hawken@unsw.edu.au"/>
    <hyperlink ref="F8" r:id="rId489"/>
    <hyperlink ref="F373" r:id="rId490"/>
    <hyperlink ref="C141" r:id="rId491" display="mailto:anuragaeron@gmail.com"/>
    <hyperlink ref="F141" r:id="rId492"/>
    <hyperlink ref="C217" r:id="rId493" display="mailto:knaoki@iis.u-tokyo.ac.jp"/>
    <hyperlink ref="F217" r:id="rId494"/>
    <hyperlink ref="F5" r:id="rId495" location="2.docx"/>
    <hyperlink ref="F6" r:id="rId496" location="1.docx"/>
    <hyperlink ref="F7" r:id="rId497" location="3.docx"/>
    <hyperlink ref="C397" r:id="rId498" display="mailto:caesar.singh@dot.gov"/>
    <hyperlink ref="F397" r:id="rId499"/>
    <hyperlink ref="C172" r:id="rId500" display="mailto:amin.sunarhadi@ums.ac.id"/>
    <hyperlink ref="F172" r:id="rId501"/>
    <hyperlink ref="C255" r:id="rId502" display="mailto:kby@uos.ac.kr"/>
    <hyperlink ref="F255" r:id="rId503"/>
    <hyperlink ref="C116" r:id="rId504" display="mailto:thang@un.org"/>
    <hyperlink ref="F116" r:id="rId505"/>
    <hyperlink ref="C93" r:id="rId506" display="mailto:oliverex800630@hotmail.com"/>
    <hyperlink ref="F93" r:id="rId507"/>
    <hyperlink ref="C296" r:id="rId508" display="mailto:drmuhdzulkarnain@gmail.com"/>
    <hyperlink ref="F296" r:id="rId509"/>
    <hyperlink ref="C408" r:id="rId510" display="mailto:basduy2309@gmail.com"/>
    <hyperlink ref="F408" r:id="rId511"/>
    <hyperlink ref="C13" r:id="rId512" display="mailto:glavoie@hatfieldgroup.com"/>
    <hyperlink ref="F13" r:id="rId513"/>
    <hyperlink ref="C409" r:id="rId514" display="mailto:giangde0912@gmail.com"/>
    <hyperlink ref="F409" r:id="rId515"/>
    <hyperlink ref="C218" r:id="rId516" display="mailto:mnaka@shibaura-it.ac.jp"/>
    <hyperlink ref="F218" r:id="rId517"/>
    <hyperlink ref="C219" r:id="rId518" display="mailto:mnaka@shibaura-it.ac.jp"/>
    <hyperlink ref="F219" r:id="rId519"/>
    <hyperlink ref="C220" r:id="rId520" display="mailto:lixi@iis.u-tokyo.ac.jp"/>
    <hyperlink ref="F220" r:id="rId521"/>
    <hyperlink ref="C94" r:id="rId522" display="mailto:joyokolee@gmail.com"/>
    <hyperlink ref="F94" r:id="rId523"/>
    <hyperlink ref="C382" r:id="rId524" display="mailto:sawada@ait.asia"/>
    <hyperlink ref="F382" r:id="rId525"/>
    <hyperlink ref="C383" r:id="rId526" display="mailto:anuphao@eoc.gistda.or.th"/>
    <hyperlink ref="F383" r:id="rId527"/>
    <hyperlink ref="C335" r:id="rId528" display="mailto:ronmcdo@gmail.com"/>
    <hyperlink ref="F335" r:id="rId529"/>
    <hyperlink ref="C256" r:id="rId530" display="mailto:sgs@uos.ac.kr"/>
    <hyperlink ref="F256" r:id="rId531"/>
    <hyperlink ref="C257" r:id="rId532" display="mailto:oh890224@inha.edu"/>
    <hyperlink ref="F257" r:id="rId533"/>
    <hyperlink ref="C95" r:id="rId534" display="mailto:rosechiang79@gmail.com"/>
    <hyperlink ref="C96" r:id="rId535" display="mailto:D9875604@mail.fcu.edu.tw"/>
    <hyperlink ref="F96" r:id="rId536"/>
    <hyperlink ref="C97" r:id="rId537" display="mailto:101257008@nccu.edu.tw"/>
    <hyperlink ref="F97" r:id="rId538"/>
    <hyperlink ref="C98" r:id="rId539" display="mailto:ttdan1805@gmail.com"/>
    <hyperlink ref="F98" r:id="rId540"/>
    <hyperlink ref="C390" r:id="rId541" display="mailto:cayday@cvm.com.tr"/>
    <hyperlink ref="C99" r:id="rId542" display="mailto:jay@narlabs.org.tw"/>
    <hyperlink ref="F99" r:id="rId543"/>
    <hyperlink ref="C362" r:id="rId544" display="mailto:maungmoe.myint@mnrii.com"/>
    <hyperlink ref="F362" r:id="rId545"/>
    <hyperlink ref="C258" r:id="rId546" display="mailto:black-8mm@inha.edu"/>
    <hyperlink ref="F258" r:id="rId547"/>
    <hyperlink ref="C221" r:id="rId548" display="mailto:h10082@shibaura-it.ac.jp"/>
    <hyperlink ref="C100" r:id="rId549" display="mailto:suaygiho@hotmail.com"/>
    <hyperlink ref="F100" r:id="rId550"/>
    <hyperlink ref="F221" r:id="rId551"/>
    <hyperlink ref="C101" r:id="rId552" display="mailto:sakura0477@hotmail.com"/>
    <hyperlink ref="C102" r:id="rId553" display="mailto:iclee@csrsr.ncu.edu.tw"/>
    <hyperlink ref="F102" r:id="rId554"/>
    <hyperlink ref="F101" r:id="rId555"/>
    <hyperlink ref="C222" r:id="rId556" display="mailto:me13017@shibaura-it.ac.jp"/>
    <hyperlink ref="F222" r:id="rId557"/>
    <hyperlink ref="C103" r:id="rId558" display="mailto:shyuan_wu@hotmail.com"/>
    <hyperlink ref="F103" r:id="rId559"/>
    <hyperlink ref="C259" r:id="rId560" display="mailto:choenkim@kookmin.ac.kr"/>
    <hyperlink ref="F259" r:id="rId561"/>
    <hyperlink ref="C104" r:id="rId562" display="mailto:waltchen@ntut.edu.tw"/>
    <hyperlink ref="F104" r:id="rId563"/>
    <hyperlink ref="C223" r:id="rId564" display="mailto:konomi_hara@chiba-u.jp"/>
    <hyperlink ref="F223" r:id="rId565"/>
    <hyperlink ref="C142" r:id="rId566" display="mailto:madhurikawarkhe@gmail.com"/>
    <hyperlink ref="F142" r:id="rId567"/>
    <hyperlink ref="C224" r:id="rId568" display="mailto:kkhaing1@gmail.com"/>
    <hyperlink ref="F224" r:id="rId569"/>
    <hyperlink ref="C143" r:id="rId570" display="mailto:gshinde1313@gmail.com"/>
    <hyperlink ref="F143" r:id="rId571"/>
    <hyperlink ref="C82" r:id="rId572" display="mailto:changewiththetime@hotmail.com"/>
    <hyperlink ref="F82" r:id="rId573"/>
    <hyperlink ref="F300" r:id="rId574"/>
    <hyperlink ref="C105" r:id="rId575" display="mailto:o3396tony@hotmail.com"/>
    <hyperlink ref="C412" r:id="rId576" display="mailto:thanhbq@vnu.edu.vn"/>
    <hyperlink ref="F412" r:id="rId577"/>
    <hyperlink ref="C336" r:id="rId578" display="mailto:macapagal.erika@gmail.com"/>
    <hyperlink ref="F336" r:id="rId579"/>
    <hyperlink ref="C355" r:id="rId580" display="mailto:boredin@nus.edu.sg"/>
    <hyperlink ref="F355" r:id="rId581"/>
    <hyperlink ref="C225" r:id="rId582" display="mailto:kamei@restec.or.jp"/>
    <hyperlink ref="F225" r:id="rId583"/>
    <hyperlink ref="C358" r:id="rId584" display="mailto:darshanawickramasinghe@gmail.com"/>
    <hyperlink ref="F358" r:id="rId585"/>
    <hyperlink ref="C301" r:id="rId586" display="mailto:nzafirah89@gmail.com"/>
    <hyperlink ref="F301" r:id="rId587"/>
    <hyperlink ref="C106" r:id="rId588" display="mailto:tyshih@mail.nctu.edu.tw"/>
    <hyperlink ref="F106" r:id="rId589"/>
    <hyperlink ref="C107" r:id="rId590" display="mailto:101257033@nccu.edu.tw"/>
    <hyperlink ref="C411" r:id="rId591" display="mailto:nguyenhoangthaikhang@gmail.com"/>
    <hyperlink ref="F107" r:id="rId592"/>
    <hyperlink ref="F411" r:id="rId593"/>
    <hyperlink ref="C384" r:id="rId594" display="mailto:lakmal@ait.ac.th"/>
    <hyperlink ref="F384" r:id="rId595"/>
    <hyperlink ref="C385" r:id="rId596" display="mailto:lawawirojwong.siam@gmail.com"/>
    <hyperlink ref="F385" r:id="rId597"/>
    <hyperlink ref="C386" r:id="rId598" display="mailto:vivarad@gmail.com"/>
    <hyperlink ref="F386" r:id="rId599"/>
    <hyperlink ref="C108" r:id="rId600" display="mailto:ysshiu@fcu.edu.tw"/>
    <hyperlink ref="F108" r:id="rId601"/>
    <hyperlink ref="C130" r:id="rId602" display="mailto:nithirsgis@gmail.com"/>
    <hyperlink ref="F130" r:id="rId603"/>
    <hyperlink ref="C387" r:id="rId604" display="mailto:antonyh@nu.ac.th"/>
    <hyperlink ref="F387" r:id="rId605"/>
    <hyperlink ref="C144" r:id="rId606" display="mailto:nverma1972@gmail.com"/>
    <hyperlink ref="F144" r:id="rId607"/>
    <hyperlink ref="C145" r:id="rId608" display="mailto:devyani.rathore2@gmail.com"/>
    <hyperlink ref="F145" r:id="rId609"/>
    <hyperlink ref="C363" r:id="rId610" display="mailto:sultan.aksakal@geod.baug.ethz.ch"/>
    <hyperlink ref="F363" r:id="rId611"/>
    <hyperlink ref="F302" r:id="rId612"/>
    <hyperlink ref="C303" r:id="rId613" display="mailto:thamin1612@gmail.com"/>
    <hyperlink ref="C147" r:id="rId614" display="mailto:dr.rishi.prakash@ieee.org"/>
    <hyperlink ref="F147" r:id="rId615"/>
    <hyperlink ref="F303" r:id="rId616"/>
    <hyperlink ref="C364" r:id="rId617" display="mailto:charis.lanaras@geod.baug.ethz.ch"/>
    <hyperlink ref="F364" r:id="rId618"/>
    <hyperlink ref="C388" r:id="rId619" display="mailto:syams@ait.ac.th"/>
    <hyperlink ref="F388" r:id="rId620"/>
    <hyperlink ref="C148" r:id="rId621" display="mailto:nsrathore53@rediffmail.com"/>
    <hyperlink ref="F148" r:id="rId622"/>
    <hyperlink ref="C339" r:id="rId623" display="mailto:acblanco.updge@gmail.com"/>
    <hyperlink ref="F339" r:id="rId624"/>
    <hyperlink ref="C260" r:id="rId625" display="mailto:jin7738@kari.re.kr"/>
    <hyperlink ref="F260" r:id="rId626"/>
    <hyperlink ref="C262" r:id="rId627" display="mailto:hyahn85@gmail.com"/>
    <hyperlink ref="F262" r:id="rId628"/>
    <hyperlink ref="C263" r:id="rId629" display="mailto:kmyee2012@gmail.com"/>
    <hyperlink ref="F263" r:id="rId630"/>
    <hyperlink ref="C413" r:id="rId631" display="mailto:man.quang@gmail.com"/>
    <hyperlink ref="F413" r:id="rId632"/>
    <hyperlink ref="C414" r:id="rId633" display="mailto:vanngocan@gmail.com"/>
    <hyperlink ref="F414" r:id="rId634"/>
    <hyperlink ref="F10" r:id="rId635"/>
    <hyperlink ref="C261" r:id="rId636" display="mailto:skyeyes82@naver.com"/>
    <hyperlink ref="F261" r:id="rId637"/>
    <hyperlink ref="C264" r:id="rId638" display="mailto:swat018@gmail.com"/>
    <hyperlink ref="F264" r:id="rId639"/>
    <hyperlink ref="C226" r:id="rId640" display="mailto:kokolwin@live.com"/>
    <hyperlink ref="F226" r:id="rId641"/>
    <hyperlink ref="C341" r:id="rId642" display="mailto:paringit@gmail.com"/>
    <hyperlink ref="F341" r:id="rId643"/>
    <hyperlink ref="F390" r:id="rId644"/>
    <hyperlink ref="C227" r:id="rId645" display="mailto:hjonai@iis.u-tokyo.ac.jp"/>
    <hyperlink ref="F227" r:id="rId646"/>
    <hyperlink ref="C326" r:id="rId647" display="mailto:borislava@ksat.no"/>
    <hyperlink ref="F326" r:id="rId648"/>
    <hyperlink ref="C342" r:id="rId649" display="mailto:concon.ang@gmail.com"/>
    <hyperlink ref="F342" r:id="rId650"/>
    <hyperlink ref="F304" r:id="rId651"/>
    <hyperlink ref="C305" r:id="rId652" display="mailto:tuongthuy.vu@nottingham.edu.my"/>
    <hyperlink ref="F305" r:id="rId653"/>
    <hyperlink ref="F29" r:id="rId654"/>
    <hyperlink ref="F152" r:id="rId655"/>
    <hyperlink ref="F30" r:id="rId656"/>
    <hyperlink ref="F112" r:id="rId657"/>
    <hyperlink ref="F113" r:id="rId658"/>
    <hyperlink ref="F306" r:id="rId659"/>
    <hyperlink ref="F346" r:id="rId660"/>
    <hyperlink ref="F125" r:id="rId661"/>
    <hyperlink ref="F126" r:id="rId662"/>
    <hyperlink ref="F347" r:id="rId663"/>
    <hyperlink ref="F64" r:id="rId664"/>
    <hyperlink ref="C153" r:id="rId665" display="mailto:pawan2607@gmail.com"/>
    <hyperlink ref="F153" r:id="rId666"/>
    <hyperlink ref="C416" r:id="rId667" display="mailto:man.quang@gmail.com"/>
    <hyperlink ref="F416" r:id="rId668"/>
    <hyperlink ref="C324" r:id="rId669" display="mailto:n.kerle@utwente.nl"/>
    <hyperlink ref="F324" r:id="rId670"/>
    <hyperlink ref="F322" r:id="rId671"/>
    <hyperlink ref="C26" r:id="rId672" display="mailto:liuzhanyu@zju.edu.cn"/>
    <hyperlink ref="F26" r:id="rId673"/>
    <hyperlink ref="C109" r:id="rId674" display="mailto:wing7026@hotmail.com"/>
    <hyperlink ref="F109" r:id="rId675"/>
    <hyperlink ref="F367" r:id="rId676"/>
    <hyperlink ref="F232" r:id="rId677"/>
    <hyperlink ref="F31" r:id="rId678"/>
    <hyperlink ref="C327" r:id="rId679" display="mailto:kennetho@ksat.no"/>
    <hyperlink ref="F327" r:id="rId680"/>
    <hyperlink ref="C328" r:id="rId681"/>
    <hyperlink ref="F328" r:id="rId682"/>
    <hyperlink ref="C329" r:id="rId683"/>
    <hyperlink ref="F329" r:id="rId684"/>
    <hyperlink ref="C297" r:id="rId685" display="mailto:drmuhdzulkarnain@gmail.com"/>
    <hyperlink ref="C298" r:id="rId686" display="mailto:drmuhdzulkarnain@gmail.com"/>
    <hyperlink ref="F297" r:id="rId687"/>
    <hyperlink ref="F298" r:id="rId688"/>
    <hyperlink ref="F95" r:id="rId689"/>
    <hyperlink ref="F105" r:id="rId690"/>
    <hyperlink ref="C265" r:id="rId691" display="mailto:hieunguyen@yonsei.ac.kr"/>
    <hyperlink ref="C266" r:id="rId692" display="mailto:hieunguyen@yonsei.ac.kr"/>
    <hyperlink ref="F265" r:id="rId693"/>
    <hyperlink ref="F266" r:id="rId694"/>
    <hyperlink ref="C110" r:id="rId695" display="mailto:ekin410415@hotmail.com"/>
    <hyperlink ref="F110" r:id="rId696"/>
    <hyperlink ref="F321" r:id="rId697"/>
    <hyperlink ref="F32" r:id="rId698"/>
    <hyperlink ref="C123" r:id="rId699" display="mailto:michel.siguier@astrium.eads.net"/>
    <hyperlink ref="F123" r:id="rId700"/>
    <hyperlink ref="C175" r:id="rId701" display="mailto:syanti@mcelhanney.com"/>
    <hyperlink ref="C343" r:id="rId702" display="mailto:paringit@gmail.com"/>
    <hyperlink ref="F343" r:id="rId703"/>
    <hyperlink ref="C234" r:id="rId704" display="mailto:4bahm005@mail.tokai-u.jp"/>
    <hyperlink ref="F233" r:id="rId705"/>
    <hyperlink ref="F234" r:id="rId706"/>
    <hyperlink ref="F175" r:id="rId707"/>
    <hyperlink ref="F356" r:id="rId708"/>
    <hyperlink ref="C228" r:id="rId709" display="mailto:tsunosho@iis.u-tokyo.ac.jp"/>
    <hyperlink ref="F228" r:id="rId710"/>
    <hyperlink ref="C229" r:id="rId711" display="mailto:hmpark@iis.u-tokyo.ac.jp"/>
    <hyperlink ref="F229" r:id="rId712"/>
    <hyperlink ref="C230" r:id="rId713" display="mailto:soni@iis.u-tokyo.ac.jp"/>
    <hyperlink ref="F230" r:id="rId714"/>
    <hyperlink ref="C231" r:id="rId715" display="mailto:sorgog@iis.u-tokyo.ac.jp"/>
    <hyperlink ref="F231" r:id="rId716"/>
    <hyperlink ref="F54" r:id="rId717"/>
    <hyperlink ref="C150" r:id="rId718" display="mailto:mustak.sk5@gmail.com"/>
    <hyperlink ref="C344" r:id="rId719" display="mailto:johnlouie.fabila@gmail.com"/>
    <hyperlink ref="F344" r:id="rId720"/>
    <hyperlink ref="F150" r:id="rId721"/>
    <hyperlink ref="C345" r:id="rId722" display="mailto:johnlouie.fabila@gmail.com"/>
    <hyperlink ref="F345" r:id="rId723"/>
    <hyperlink ref="C151" r:id="rId724" display="mailto:mustak.sk5@gmail.com"/>
    <hyperlink ref="F151" r:id="rId725"/>
    <hyperlink ref="F173" r:id="rId726"/>
    <hyperlink ref="F33" r:id="rId727"/>
    <hyperlink ref="F114" r:id="rId728"/>
    <hyperlink ref="C417" r:id="rId729" display="mailto:haialas@yahoo.com"/>
    <hyperlink ref="F417" r:id="rId730"/>
    <hyperlink ref="C357" r:id="rId731"/>
    <hyperlink ref="F357" r:id="rId732"/>
    <hyperlink ref="F174" r:id="rId733"/>
    <hyperlink ref="F115" r:id="rId734"/>
    <hyperlink ref="F313" r:id="rId735"/>
    <hyperlink ref="F269" r:id="rId736"/>
    <hyperlink ref="F310" r:id="rId737"/>
    <hyperlink ref="F119" r:id="rId738"/>
    <hyperlink ref="F270" r:id="rId739"/>
    <hyperlink ref="F180" r:id="rId740"/>
    <hyperlink ref="F181" r:id="rId741"/>
    <hyperlink ref="F14" r:id="rId742"/>
    <hyperlink ref="C235" r:id="rId743" display="mailto:ogawasusumu@nagasaki-u.ac.jp"/>
    <hyperlink ref="F235" r:id="rId744"/>
    <hyperlink ref="F156" r:id="rId745"/>
    <hyperlink ref="F157" r:id="rId746"/>
    <hyperlink ref="F312" r:id="rId747"/>
    <hyperlink ref="F159" r:id="rId748"/>
    <hyperlink ref="F161" r:id="rId749"/>
    <hyperlink ref="F279" r:id="rId750"/>
    <hyperlink ref="F165" r:id="rId751"/>
    <hyperlink ref="F283" r:id="rId752"/>
    <hyperlink ref="F59" r:id="rId753"/>
    <hyperlink ref="F73" r:id="rId754"/>
    <hyperlink ref="F359" r:id="rId755"/>
    <hyperlink ref="F92" r:id="rId756"/>
    <hyperlink ref="F410" r:id="rId757"/>
    <hyperlink ref="F299" r:id="rId758"/>
    <hyperlink ref="F337" r:id="rId759"/>
    <hyperlink ref="F338" r:id="rId760"/>
    <hyperlink ref="F146" r:id="rId761"/>
    <hyperlink ref="C389" r:id="rId762" display="mailto:preesan@gistda.or.th"/>
    <hyperlink ref="F389" r:id="rId763"/>
    <hyperlink ref="F340" r:id="rId764"/>
    <hyperlink ref="F127" r:id="rId765"/>
    <hyperlink ref="F149" r:id="rId766"/>
    <hyperlink ref="F176" r:id="rId767"/>
    <hyperlink ref="F365" r:id="rId768"/>
    <hyperlink ref="F177" r:id="rId769"/>
    <hyperlink ref="F246" r:id="rId770"/>
    <hyperlink ref="F198" r:id="rId771"/>
    <hyperlink ref="F61" r:id="rId772"/>
    <hyperlink ref="F404" r:id="rId773"/>
  </hyperlinks>
  <pageMargins left="0.25" right="0.25" top="0.75" bottom="0.75" header="0.3" footer="0.3"/>
  <pageSetup scale="45" orientation="landscape" r:id="rId774"/>
  <drawing r:id="rId7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opLeftCell="A17" workbookViewId="0">
      <selection activeCell="G37" sqref="G37"/>
    </sheetView>
  </sheetViews>
  <sheetFormatPr defaultRowHeight="15" x14ac:dyDescent="0.25"/>
  <cols>
    <col min="1" max="1" width="3.5703125" bestFit="1" customWidth="1"/>
    <col min="2" max="2" width="34.5703125" bestFit="1" customWidth="1"/>
    <col min="3" max="3" width="10.85546875" bestFit="1" customWidth="1"/>
  </cols>
  <sheetData>
    <row r="1" spans="1:3" x14ac:dyDescent="0.25">
      <c r="A1" s="172" t="s">
        <v>194</v>
      </c>
      <c r="B1" s="172" t="s">
        <v>2909</v>
      </c>
      <c r="C1" s="172" t="s">
        <v>2910</v>
      </c>
    </row>
    <row r="2" spans="1:3" x14ac:dyDescent="0.25">
      <c r="A2" s="172">
        <v>1</v>
      </c>
      <c r="B2" s="172" t="s">
        <v>65</v>
      </c>
      <c r="C2" s="172">
        <v>7</v>
      </c>
    </row>
    <row r="3" spans="1:3" x14ac:dyDescent="0.25">
      <c r="A3" s="172">
        <v>2</v>
      </c>
      <c r="B3" s="172" t="s">
        <v>1186</v>
      </c>
      <c r="C3" s="172">
        <v>2</v>
      </c>
    </row>
    <row r="4" spans="1:3" x14ac:dyDescent="0.25">
      <c r="A4" s="172">
        <v>3</v>
      </c>
      <c r="B4" s="172" t="s">
        <v>39</v>
      </c>
      <c r="C4" s="172">
        <v>3</v>
      </c>
    </row>
    <row r="5" spans="1:3" x14ac:dyDescent="0.25">
      <c r="A5" s="172">
        <v>4</v>
      </c>
      <c r="B5" s="172" t="s">
        <v>76</v>
      </c>
      <c r="C5" s="172">
        <v>20</v>
      </c>
    </row>
    <row r="6" spans="1:3" x14ac:dyDescent="0.25">
      <c r="A6" s="172">
        <v>5</v>
      </c>
      <c r="B6" s="172" t="s">
        <v>1351</v>
      </c>
      <c r="C6" s="172">
        <v>82</v>
      </c>
    </row>
    <row r="7" spans="1:3" x14ac:dyDescent="0.25">
      <c r="A7" s="172">
        <v>6</v>
      </c>
      <c r="B7" s="172" t="s">
        <v>1919</v>
      </c>
      <c r="C7" s="172">
        <v>1</v>
      </c>
    </row>
    <row r="8" spans="1:3" x14ac:dyDescent="0.25">
      <c r="A8" s="172">
        <v>7</v>
      </c>
      <c r="B8" s="172" t="s">
        <v>1773</v>
      </c>
      <c r="C8" s="172">
        <v>2</v>
      </c>
    </row>
    <row r="9" spans="1:3" x14ac:dyDescent="0.25">
      <c r="A9" s="172">
        <v>8</v>
      </c>
      <c r="B9" s="172" t="s">
        <v>2726</v>
      </c>
      <c r="C9" s="172">
        <v>1</v>
      </c>
    </row>
    <row r="10" spans="1:3" x14ac:dyDescent="0.25">
      <c r="A10" s="172">
        <v>9</v>
      </c>
      <c r="B10" s="172" t="s">
        <v>1390</v>
      </c>
      <c r="C10" s="172">
        <v>4</v>
      </c>
    </row>
    <row r="11" spans="1:3" x14ac:dyDescent="0.25">
      <c r="A11" s="172">
        <v>10</v>
      </c>
      <c r="B11" s="172" t="s">
        <v>539</v>
      </c>
      <c r="C11" s="172">
        <v>3</v>
      </c>
    </row>
    <row r="12" spans="1:3" x14ac:dyDescent="0.25">
      <c r="A12" s="172">
        <v>11</v>
      </c>
      <c r="B12" s="172" t="s">
        <v>2879</v>
      </c>
      <c r="C12" s="172">
        <v>1</v>
      </c>
    </row>
    <row r="13" spans="1:3" x14ac:dyDescent="0.25">
      <c r="A13" s="172">
        <v>12</v>
      </c>
      <c r="B13" s="172" t="s">
        <v>1312</v>
      </c>
      <c r="C13" s="172">
        <v>3</v>
      </c>
    </row>
    <row r="14" spans="1:3" x14ac:dyDescent="0.25">
      <c r="A14" s="172">
        <v>13</v>
      </c>
      <c r="B14" s="172" t="s">
        <v>175</v>
      </c>
      <c r="C14" s="172">
        <v>23</v>
      </c>
    </row>
    <row r="15" spans="1:3" x14ac:dyDescent="0.25">
      <c r="A15" s="172">
        <v>14</v>
      </c>
      <c r="B15" s="172" t="s">
        <v>106</v>
      </c>
      <c r="C15" s="172">
        <v>22</v>
      </c>
    </row>
    <row r="16" spans="1:3" x14ac:dyDescent="0.25">
      <c r="A16" s="172">
        <v>15</v>
      </c>
      <c r="B16" s="172" t="s">
        <v>31</v>
      </c>
      <c r="C16" s="172">
        <v>4</v>
      </c>
    </row>
    <row r="17" spans="1:3" x14ac:dyDescent="0.25">
      <c r="A17" s="172">
        <v>16</v>
      </c>
      <c r="B17" s="172" t="s">
        <v>2735</v>
      </c>
      <c r="C17" s="172">
        <v>2</v>
      </c>
    </row>
    <row r="18" spans="1:3" x14ac:dyDescent="0.25">
      <c r="A18" s="172">
        <v>17</v>
      </c>
      <c r="B18" s="172" t="s">
        <v>246</v>
      </c>
      <c r="C18" s="172">
        <v>1</v>
      </c>
    </row>
    <row r="19" spans="1:3" x14ac:dyDescent="0.25">
      <c r="A19" s="172">
        <v>18</v>
      </c>
      <c r="B19" s="172" t="s">
        <v>139</v>
      </c>
      <c r="C19" s="172">
        <v>53</v>
      </c>
    </row>
    <row r="20" spans="1:3" x14ac:dyDescent="0.25">
      <c r="A20" s="172">
        <v>19</v>
      </c>
      <c r="B20" s="172" t="s">
        <v>124</v>
      </c>
      <c r="C20" s="172">
        <v>33</v>
      </c>
    </row>
    <row r="21" spans="1:3" x14ac:dyDescent="0.25">
      <c r="A21" s="172">
        <v>20</v>
      </c>
      <c r="B21" s="172" t="s">
        <v>7</v>
      </c>
      <c r="C21" s="172">
        <v>38</v>
      </c>
    </row>
    <row r="22" spans="1:3" x14ac:dyDescent="0.25">
      <c r="A22" s="172">
        <v>21</v>
      </c>
      <c r="B22" s="172" t="s">
        <v>85</v>
      </c>
      <c r="C22" s="172">
        <v>6</v>
      </c>
    </row>
    <row r="23" spans="1:3" x14ac:dyDescent="0.25">
      <c r="A23" s="172">
        <v>22</v>
      </c>
      <c r="B23" s="172" t="s">
        <v>21</v>
      </c>
      <c r="C23" s="172">
        <v>9</v>
      </c>
    </row>
    <row r="24" spans="1:3" x14ac:dyDescent="0.25">
      <c r="A24" s="172">
        <v>23</v>
      </c>
      <c r="B24" s="172" t="s">
        <v>2509</v>
      </c>
      <c r="C24" s="172">
        <v>1</v>
      </c>
    </row>
    <row r="25" spans="1:3" x14ac:dyDescent="0.25">
      <c r="A25" s="172">
        <v>24</v>
      </c>
      <c r="B25" s="172" t="s">
        <v>935</v>
      </c>
      <c r="C25" s="172">
        <v>2</v>
      </c>
    </row>
    <row r="26" spans="1:3" x14ac:dyDescent="0.25">
      <c r="A26" s="172">
        <v>25</v>
      </c>
      <c r="B26" s="172" t="s">
        <v>339</v>
      </c>
      <c r="C26" s="172">
        <v>1</v>
      </c>
    </row>
    <row r="27" spans="1:3" x14ac:dyDescent="0.25">
      <c r="A27" s="172">
        <v>26</v>
      </c>
      <c r="B27" s="172" t="s">
        <v>2414</v>
      </c>
      <c r="C27" s="172">
        <v>4</v>
      </c>
    </row>
    <row r="28" spans="1:3" x14ac:dyDescent="0.25">
      <c r="A28" s="172">
        <v>27</v>
      </c>
      <c r="B28" s="172" t="s">
        <v>548</v>
      </c>
      <c r="C28" s="172">
        <v>18</v>
      </c>
    </row>
    <row r="29" spans="1:3" x14ac:dyDescent="0.25">
      <c r="A29" s="172">
        <v>28</v>
      </c>
      <c r="B29" s="172" t="s">
        <v>480</v>
      </c>
      <c r="C29" s="172">
        <v>1</v>
      </c>
    </row>
    <row r="30" spans="1:3" x14ac:dyDescent="0.25">
      <c r="A30" s="172">
        <v>29</v>
      </c>
      <c r="B30" s="172" t="s">
        <v>148</v>
      </c>
      <c r="C30" s="172">
        <v>9</v>
      </c>
    </row>
    <row r="31" spans="1:3" x14ac:dyDescent="0.25">
      <c r="A31" s="172">
        <v>30</v>
      </c>
      <c r="B31" s="172" t="s">
        <v>2192</v>
      </c>
      <c r="C31" s="172">
        <v>1</v>
      </c>
    </row>
    <row r="32" spans="1:3" x14ac:dyDescent="0.25">
      <c r="A32" s="172">
        <v>31</v>
      </c>
      <c r="B32" s="172" t="s">
        <v>2819</v>
      </c>
      <c r="C32" s="172">
        <v>1</v>
      </c>
    </row>
    <row r="33" spans="1:3" x14ac:dyDescent="0.25">
      <c r="A33" s="172">
        <v>32</v>
      </c>
      <c r="B33" s="172" t="s">
        <v>1372</v>
      </c>
      <c r="C33" s="172">
        <v>5</v>
      </c>
    </row>
    <row r="34" spans="1:3" x14ac:dyDescent="0.25">
      <c r="A34" s="172">
        <v>33</v>
      </c>
      <c r="B34" s="172" t="s">
        <v>54</v>
      </c>
      <c r="C34" s="172">
        <v>25</v>
      </c>
    </row>
    <row r="35" spans="1:3" x14ac:dyDescent="0.25">
      <c r="A35" s="172">
        <v>34</v>
      </c>
      <c r="B35" s="172" t="s">
        <v>2045</v>
      </c>
      <c r="C35" s="172">
        <v>1</v>
      </c>
    </row>
    <row r="36" spans="1:3" x14ac:dyDescent="0.25">
      <c r="A36" s="172">
        <v>35</v>
      </c>
      <c r="B36" s="172" t="s">
        <v>1496</v>
      </c>
      <c r="C36" s="172">
        <v>3</v>
      </c>
    </row>
    <row r="37" spans="1:3" x14ac:dyDescent="0.25">
      <c r="A37" s="172">
        <v>36</v>
      </c>
      <c r="B37" s="172" t="s">
        <v>1046</v>
      </c>
      <c r="C37" s="172">
        <v>4</v>
      </c>
    </row>
    <row r="38" spans="1:3" x14ac:dyDescent="0.25">
      <c r="A38" s="172">
        <v>37</v>
      </c>
      <c r="B38" s="172" t="s">
        <v>220</v>
      </c>
      <c r="C38" s="172">
        <v>20</v>
      </c>
    </row>
    <row r="39" spans="1:3" x14ac:dyDescent="0.25">
      <c r="B39" s="174" t="s">
        <v>2911</v>
      </c>
      <c r="C39" s="173">
        <f>SUM(C2:C38)</f>
        <v>416</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18" workbookViewId="0">
      <selection activeCell="B36" sqref="B36"/>
    </sheetView>
  </sheetViews>
  <sheetFormatPr defaultRowHeight="15" x14ac:dyDescent="0.25"/>
  <cols>
    <col min="1" max="1" width="3.5703125" bestFit="1" customWidth="1"/>
    <col min="2" max="2" width="32.85546875" bestFit="1" customWidth="1"/>
    <col min="3" max="3" width="4.42578125" bestFit="1" customWidth="1"/>
    <col min="4" max="4" width="31.85546875" bestFit="1" customWidth="1"/>
    <col min="5" max="5" width="11.7109375" bestFit="1" customWidth="1"/>
    <col min="6" max="6" width="24.42578125" bestFit="1" customWidth="1"/>
    <col min="8" max="8" width="15.7109375" bestFit="1" customWidth="1"/>
    <col min="9" max="9" width="16.42578125" bestFit="1" customWidth="1"/>
    <col min="10" max="10" width="10.85546875" bestFit="1" customWidth="1"/>
  </cols>
  <sheetData>
    <row r="1" spans="1:12" x14ac:dyDescent="0.25">
      <c r="A1" s="179" t="s">
        <v>194</v>
      </c>
      <c r="B1" s="179" t="s">
        <v>2914</v>
      </c>
      <c r="C1" s="179" t="s">
        <v>3784</v>
      </c>
      <c r="D1" s="179" t="s">
        <v>0</v>
      </c>
      <c r="E1" s="179" t="s">
        <v>2915</v>
      </c>
      <c r="F1" s="179" t="s">
        <v>2930</v>
      </c>
      <c r="G1" s="179" t="s">
        <v>2933</v>
      </c>
      <c r="H1" s="179" t="s">
        <v>2939</v>
      </c>
      <c r="I1" s="179" t="s">
        <v>2958</v>
      </c>
      <c r="J1" s="179" t="s">
        <v>3068</v>
      </c>
      <c r="K1" s="179" t="s">
        <v>3783</v>
      </c>
    </row>
    <row r="2" spans="1:12" x14ac:dyDescent="0.25">
      <c r="A2">
        <v>1</v>
      </c>
      <c r="B2" s="180" t="s">
        <v>3778</v>
      </c>
      <c r="C2" s="180">
        <v>23</v>
      </c>
      <c r="D2" s="181" t="s">
        <v>2935</v>
      </c>
      <c r="E2" s="181" t="s">
        <v>548</v>
      </c>
      <c r="F2" s="181" t="s">
        <v>2937</v>
      </c>
      <c r="G2" s="181" t="s">
        <v>2936</v>
      </c>
      <c r="H2" t="s">
        <v>3779</v>
      </c>
      <c r="I2" s="181"/>
      <c r="J2" t="s">
        <v>3780</v>
      </c>
      <c r="K2" t="s">
        <v>3767</v>
      </c>
    </row>
    <row r="3" spans="1:12" x14ac:dyDescent="0.25">
      <c r="A3">
        <v>2</v>
      </c>
      <c r="B3" s="182" t="s">
        <v>3781</v>
      </c>
      <c r="C3" s="182">
        <v>27</v>
      </c>
      <c r="D3" s="183" t="s">
        <v>2929</v>
      </c>
      <c r="E3" s="181" t="s">
        <v>548</v>
      </c>
      <c r="F3" s="184" t="s">
        <v>2931</v>
      </c>
      <c r="G3" s="181" t="s">
        <v>2938</v>
      </c>
      <c r="H3" s="181" t="s">
        <v>2943</v>
      </c>
      <c r="I3" s="181" t="s">
        <v>3782</v>
      </c>
      <c r="J3" t="s">
        <v>3780</v>
      </c>
      <c r="K3" t="s">
        <v>3767</v>
      </c>
    </row>
    <row r="4" spans="1:12" x14ac:dyDescent="0.25">
      <c r="A4">
        <v>3</v>
      </c>
      <c r="B4" s="185" t="s">
        <v>2948</v>
      </c>
      <c r="C4" s="185">
        <v>27</v>
      </c>
      <c r="D4" s="186" t="s">
        <v>2241</v>
      </c>
      <c r="E4" s="186" t="s">
        <v>1312</v>
      </c>
      <c r="F4" s="187" t="s">
        <v>2934</v>
      </c>
      <c r="G4" s="188" t="s">
        <v>2932</v>
      </c>
      <c r="H4" s="195" t="s">
        <v>3787</v>
      </c>
      <c r="I4" s="195" t="s">
        <v>3785</v>
      </c>
      <c r="J4" s="195" t="s">
        <v>3758</v>
      </c>
      <c r="K4" s="195" t="s">
        <v>3786</v>
      </c>
    </row>
    <row r="5" spans="1:12" x14ac:dyDescent="0.25">
      <c r="A5">
        <v>4</v>
      </c>
      <c r="B5" s="180" t="s">
        <v>2947</v>
      </c>
      <c r="C5" s="180">
        <v>22</v>
      </c>
      <c r="D5" s="189" t="s">
        <v>2940</v>
      </c>
      <c r="E5" s="181" t="s">
        <v>175</v>
      </c>
      <c r="F5" s="187" t="s">
        <v>2941</v>
      </c>
      <c r="G5" s="187" t="s">
        <v>2942</v>
      </c>
      <c r="H5" s="181" t="s">
        <v>2944</v>
      </c>
      <c r="I5" s="181"/>
      <c r="J5" s="195" t="s">
        <v>3758</v>
      </c>
      <c r="K5" s="195" t="s">
        <v>3788</v>
      </c>
    </row>
    <row r="6" spans="1:12" ht="15.75" x14ac:dyDescent="0.25">
      <c r="A6">
        <v>5</v>
      </c>
      <c r="B6" s="186" t="s">
        <v>2946</v>
      </c>
      <c r="C6" s="186">
        <v>26</v>
      </c>
      <c r="D6" s="186" t="s">
        <v>2945</v>
      </c>
      <c r="E6" s="181" t="s">
        <v>2949</v>
      </c>
      <c r="F6" s="190">
        <v>971528695676</v>
      </c>
      <c r="G6" s="191" t="s">
        <v>2950</v>
      </c>
      <c r="H6" s="195" t="s">
        <v>3789</v>
      </c>
      <c r="I6" s="195" t="s">
        <v>3790</v>
      </c>
      <c r="J6" s="195" t="s">
        <v>3758</v>
      </c>
      <c r="K6" s="195" t="s">
        <v>3791</v>
      </c>
    </row>
    <row r="7" spans="1:12" x14ac:dyDescent="0.25">
      <c r="A7">
        <v>6</v>
      </c>
      <c r="B7" s="187" t="s">
        <v>3792</v>
      </c>
      <c r="C7" s="187">
        <v>30</v>
      </c>
      <c r="D7" s="187" t="s">
        <v>2951</v>
      </c>
      <c r="E7" s="181" t="s">
        <v>139</v>
      </c>
      <c r="F7" s="192" t="s">
        <v>2952</v>
      </c>
      <c r="G7" s="187" t="s">
        <v>3793</v>
      </c>
      <c r="H7" s="181" t="s">
        <v>2943</v>
      </c>
      <c r="I7" s="196" t="s">
        <v>3795</v>
      </c>
      <c r="J7" s="196" t="s">
        <v>3794</v>
      </c>
      <c r="K7" s="196" t="s">
        <v>3759</v>
      </c>
    </row>
    <row r="8" spans="1:12" x14ac:dyDescent="0.25">
      <c r="A8">
        <v>7</v>
      </c>
      <c r="B8" s="187" t="s">
        <v>3803</v>
      </c>
      <c r="C8" s="196">
        <v>31</v>
      </c>
      <c r="D8" s="187" t="s">
        <v>2961</v>
      </c>
      <c r="E8" s="181" t="s">
        <v>548</v>
      </c>
      <c r="F8" s="187" t="s">
        <v>2962</v>
      </c>
      <c r="G8" s="187" t="s">
        <v>2963</v>
      </c>
      <c r="H8" s="196" t="s">
        <v>3810</v>
      </c>
      <c r="I8" s="196" t="s">
        <v>3807</v>
      </c>
      <c r="J8" s="196" t="s">
        <v>3806</v>
      </c>
      <c r="K8" s="196" t="s">
        <v>3759</v>
      </c>
    </row>
    <row r="9" spans="1:12" x14ac:dyDescent="0.25">
      <c r="A9">
        <v>8</v>
      </c>
      <c r="B9" s="193" t="s">
        <v>3804</v>
      </c>
      <c r="C9" s="193">
        <v>32</v>
      </c>
      <c r="D9" s="186" t="s">
        <v>2955</v>
      </c>
      <c r="E9" s="181" t="s">
        <v>548</v>
      </c>
      <c r="F9" s="186" t="s">
        <v>2956</v>
      </c>
      <c r="G9" s="186" t="s">
        <v>2954</v>
      </c>
      <c r="H9" s="196" t="s">
        <v>3805</v>
      </c>
      <c r="I9" s="186" t="s">
        <v>2957</v>
      </c>
      <c r="J9" s="195" t="s">
        <v>3780</v>
      </c>
      <c r="K9" s="196" t="s">
        <v>3759</v>
      </c>
    </row>
    <row r="10" spans="1:12" x14ac:dyDescent="0.25">
      <c r="A10">
        <v>9</v>
      </c>
      <c r="B10" s="195" t="s">
        <v>2973</v>
      </c>
      <c r="C10" s="195">
        <v>40</v>
      </c>
      <c r="D10" s="196" t="s">
        <v>2971</v>
      </c>
      <c r="E10" s="181" t="s">
        <v>2970</v>
      </c>
      <c r="F10" s="197">
        <v>982433054164</v>
      </c>
      <c r="G10" s="195" t="s">
        <v>2969</v>
      </c>
      <c r="H10" s="196" t="s">
        <v>2943</v>
      </c>
      <c r="I10" s="195" t="s">
        <v>2972</v>
      </c>
      <c r="J10" s="195" t="s">
        <v>3794</v>
      </c>
      <c r="K10" s="196" t="s">
        <v>3759</v>
      </c>
    </row>
    <row r="11" spans="1:12" x14ac:dyDescent="0.25">
      <c r="A11">
        <v>10</v>
      </c>
      <c r="B11" s="196" t="s">
        <v>3809</v>
      </c>
      <c r="C11" s="196">
        <v>23</v>
      </c>
      <c r="D11" s="214" t="s">
        <v>3064</v>
      </c>
      <c r="E11" s="181" t="s">
        <v>139</v>
      </c>
      <c r="F11" s="196" t="s">
        <v>3065</v>
      </c>
      <c r="G11" s="215" t="s">
        <v>3066</v>
      </c>
      <c r="H11" s="196" t="s">
        <v>3810</v>
      </c>
      <c r="I11" s="196" t="s">
        <v>3067</v>
      </c>
      <c r="J11" s="196" t="s">
        <v>3811</v>
      </c>
      <c r="K11" s="196" t="s">
        <v>3812</v>
      </c>
      <c r="L11" t="s">
        <v>3808</v>
      </c>
    </row>
    <row r="12" spans="1:12" x14ac:dyDescent="0.25">
      <c r="A12">
        <v>11</v>
      </c>
      <c r="B12" s="196" t="s">
        <v>2974</v>
      </c>
      <c r="C12" s="196">
        <v>36</v>
      </c>
      <c r="D12" s="196" t="s">
        <v>2978</v>
      </c>
      <c r="E12" s="181" t="s">
        <v>106</v>
      </c>
      <c r="F12" s="196" t="s">
        <v>2976</v>
      </c>
      <c r="G12" s="196" t="s">
        <v>2975</v>
      </c>
      <c r="H12" s="196" t="s">
        <v>3810</v>
      </c>
      <c r="I12" s="196" t="s">
        <v>2977</v>
      </c>
      <c r="J12" s="196" t="s">
        <v>106</v>
      </c>
      <c r="K12" s="196" t="s">
        <v>3813</v>
      </c>
    </row>
    <row r="13" spans="1:12" x14ac:dyDescent="0.25">
      <c r="A13">
        <v>12</v>
      </c>
      <c r="B13" s="195" t="s">
        <v>3074</v>
      </c>
      <c r="C13" s="195">
        <v>22</v>
      </c>
      <c r="D13" s="214" t="s">
        <v>3071</v>
      </c>
      <c r="E13" s="181" t="s">
        <v>175</v>
      </c>
      <c r="F13" s="195" t="s">
        <v>3070</v>
      </c>
      <c r="G13" s="195" t="s">
        <v>3069</v>
      </c>
      <c r="H13" s="195" t="s">
        <v>3814</v>
      </c>
      <c r="I13" s="195" t="s">
        <v>3072</v>
      </c>
      <c r="J13" s="195" t="s">
        <v>3073</v>
      </c>
      <c r="K13" s="196" t="s">
        <v>3759</v>
      </c>
    </row>
    <row r="14" spans="1:12" x14ac:dyDescent="0.25">
      <c r="A14">
        <v>13</v>
      </c>
      <c r="B14" t="s">
        <v>3075</v>
      </c>
      <c r="C14">
        <v>23</v>
      </c>
      <c r="D14" t="s">
        <v>3077</v>
      </c>
      <c r="E14" s="181" t="s">
        <v>175</v>
      </c>
      <c r="F14" s="195" t="s">
        <v>3070</v>
      </c>
      <c r="G14" s="195" t="s">
        <v>3069</v>
      </c>
      <c r="H14" s="195" t="s">
        <v>3814</v>
      </c>
      <c r="I14" t="s">
        <v>3076</v>
      </c>
      <c r="J14" s="195" t="s">
        <v>3073</v>
      </c>
      <c r="K14" s="196" t="s">
        <v>3759</v>
      </c>
    </row>
    <row r="15" spans="1:12" x14ac:dyDescent="0.25">
      <c r="A15">
        <v>14</v>
      </c>
      <c r="B15" s="196" t="s">
        <v>3644</v>
      </c>
      <c r="C15" s="196">
        <v>27</v>
      </c>
      <c r="D15" s="196" t="s">
        <v>3647</v>
      </c>
      <c r="E15" s="196" t="s">
        <v>1312</v>
      </c>
      <c r="F15" s="196" t="s">
        <v>3646</v>
      </c>
      <c r="G15" s="196" t="s">
        <v>3645</v>
      </c>
      <c r="H15" s="196" t="s">
        <v>2943</v>
      </c>
      <c r="I15" s="196" t="s">
        <v>3648</v>
      </c>
      <c r="J15" s="196" t="s">
        <v>3649</v>
      </c>
      <c r="K15" s="196" t="s">
        <v>194</v>
      </c>
    </row>
    <row r="16" spans="1:12" x14ac:dyDescent="0.25">
      <c r="A16">
        <v>15</v>
      </c>
      <c r="B16" s="196" t="s">
        <v>3650</v>
      </c>
      <c r="C16" s="196">
        <v>27</v>
      </c>
      <c r="D16" s="196" t="s">
        <v>3654</v>
      </c>
      <c r="E16" s="196" t="s">
        <v>3652</v>
      </c>
      <c r="F16" s="196" t="s">
        <v>3653</v>
      </c>
      <c r="G16" s="196" t="s">
        <v>3651</v>
      </c>
      <c r="H16" s="315" t="s">
        <v>3815</v>
      </c>
      <c r="J16" s="196" t="s">
        <v>3652</v>
      </c>
      <c r="K16" s="196" t="s">
        <v>3759</v>
      </c>
    </row>
    <row r="17" spans="1:12" x14ac:dyDescent="0.25">
      <c r="A17">
        <v>16</v>
      </c>
      <c r="B17" t="s">
        <v>3662</v>
      </c>
      <c r="C17" s="196">
        <v>26</v>
      </c>
      <c r="D17" s="214" t="s">
        <v>3664</v>
      </c>
      <c r="E17" t="s">
        <v>2509</v>
      </c>
      <c r="F17" t="s">
        <v>3665</v>
      </c>
      <c r="G17" t="s">
        <v>3663</v>
      </c>
      <c r="H17" t="s">
        <v>3810</v>
      </c>
      <c r="I17" s="293" t="s">
        <v>3666</v>
      </c>
      <c r="J17" s="195" t="s">
        <v>2509</v>
      </c>
    </row>
    <row r="18" spans="1:12" x14ac:dyDescent="0.25">
      <c r="A18">
        <v>17</v>
      </c>
      <c r="B18" s="196" t="s">
        <v>3667</v>
      </c>
      <c r="C18" s="196">
        <v>27</v>
      </c>
      <c r="D18" s="196" t="s">
        <v>3670</v>
      </c>
      <c r="E18" s="196" t="s">
        <v>3816</v>
      </c>
      <c r="F18" s="294" t="s">
        <v>3669</v>
      </c>
      <c r="G18" s="196" t="s">
        <v>3668</v>
      </c>
      <c r="I18" s="196" t="s">
        <v>3671</v>
      </c>
      <c r="J18" s="196" t="s">
        <v>3672</v>
      </c>
    </row>
    <row r="19" spans="1:12" ht="15.75" customHeight="1" x14ac:dyDescent="0.25">
      <c r="A19">
        <v>18</v>
      </c>
      <c r="B19" s="295" t="s">
        <v>3673</v>
      </c>
      <c r="C19" s="295">
        <v>40</v>
      </c>
      <c r="D19" s="295" t="s">
        <v>3675</v>
      </c>
      <c r="E19" s="295" t="s">
        <v>3677</v>
      </c>
      <c r="F19" s="293" t="s">
        <v>3676</v>
      </c>
      <c r="G19" s="296" t="s">
        <v>3674</v>
      </c>
      <c r="H19" s="295" t="s">
        <v>3810</v>
      </c>
      <c r="I19" s="295" t="s">
        <v>3678</v>
      </c>
      <c r="J19" s="295" t="s">
        <v>3679</v>
      </c>
      <c r="K19" s="196" t="s">
        <v>3817</v>
      </c>
    </row>
    <row r="20" spans="1:12" x14ac:dyDescent="0.25">
      <c r="A20">
        <v>19</v>
      </c>
      <c r="B20" s="195" t="s">
        <v>3754</v>
      </c>
      <c r="C20" s="195">
        <v>29</v>
      </c>
      <c r="D20" s="195" t="s">
        <v>3756</v>
      </c>
      <c r="E20" t="s">
        <v>175</v>
      </c>
      <c r="F20" s="195">
        <v>9925846716</v>
      </c>
      <c r="G20" s="195" t="s">
        <v>3755</v>
      </c>
      <c r="H20" s="195" t="s">
        <v>2943</v>
      </c>
      <c r="I20" s="195" t="s">
        <v>3757</v>
      </c>
      <c r="J20" s="195" t="s">
        <v>3758</v>
      </c>
      <c r="K20" s="195" t="s">
        <v>3759</v>
      </c>
    </row>
    <row r="21" spans="1:12" x14ac:dyDescent="0.25">
      <c r="A21">
        <v>20</v>
      </c>
      <c r="B21" t="s">
        <v>3760</v>
      </c>
      <c r="C21" s="196">
        <v>29</v>
      </c>
      <c r="D21" t="s">
        <v>3761</v>
      </c>
      <c r="E21" t="s">
        <v>3763</v>
      </c>
      <c r="F21" t="s">
        <v>3762</v>
      </c>
      <c r="G21" t="s">
        <v>3764</v>
      </c>
      <c r="H21" t="s">
        <v>2943</v>
      </c>
      <c r="I21" t="s">
        <v>3765</v>
      </c>
      <c r="J21" t="s">
        <v>3766</v>
      </c>
      <c r="K21" t="s">
        <v>3767</v>
      </c>
    </row>
    <row r="22" spans="1:12" ht="12" customHeight="1" x14ac:dyDescent="0.25">
      <c r="A22">
        <v>21</v>
      </c>
      <c r="B22" s="196" t="s">
        <v>3768</v>
      </c>
      <c r="C22" s="196">
        <v>25</v>
      </c>
      <c r="D22" s="311" t="s">
        <v>3770</v>
      </c>
      <c r="E22" s="196" t="s">
        <v>2509</v>
      </c>
      <c r="F22" s="196">
        <v>981477525</v>
      </c>
      <c r="G22" s="310" t="s">
        <v>3769</v>
      </c>
      <c r="H22" s="196" t="s">
        <v>3810</v>
      </c>
      <c r="I22" s="196">
        <v>3542237</v>
      </c>
      <c r="J22" s="196" t="s">
        <v>2509</v>
      </c>
    </row>
    <row r="23" spans="1:12" x14ac:dyDescent="0.25">
      <c r="A23">
        <v>22</v>
      </c>
      <c r="B23" s="196" t="s">
        <v>3796</v>
      </c>
      <c r="C23" s="196">
        <v>45</v>
      </c>
      <c r="D23" s="214" t="s">
        <v>3802</v>
      </c>
      <c r="E23" s="196" t="s">
        <v>2509</v>
      </c>
      <c r="F23" s="293" t="s">
        <v>3798</v>
      </c>
      <c r="G23" s="196" t="s">
        <v>3797</v>
      </c>
      <c r="H23" s="196" t="s">
        <v>2943</v>
      </c>
      <c r="I23" s="294" t="s">
        <v>3800</v>
      </c>
      <c r="J23" s="196" t="s">
        <v>3801</v>
      </c>
      <c r="K23" s="196" t="s">
        <v>3759</v>
      </c>
      <c r="L23" s="195" t="s">
        <v>3799</v>
      </c>
    </row>
    <row r="24" spans="1:12" ht="13.5" customHeight="1" x14ac:dyDescent="0.25">
      <c r="A24">
        <v>23</v>
      </c>
      <c r="B24" t="s">
        <v>3841</v>
      </c>
      <c r="C24" s="196">
        <v>34</v>
      </c>
      <c r="D24" s="214" t="s">
        <v>3844</v>
      </c>
      <c r="E24" s="324" t="s">
        <v>3842</v>
      </c>
      <c r="F24" s="325" t="s">
        <v>3845</v>
      </c>
      <c r="G24" s="323" t="s">
        <v>3843</v>
      </c>
      <c r="H24" t="s">
        <v>2943</v>
      </c>
      <c r="I24" s="195" t="s">
        <v>3846</v>
      </c>
      <c r="J24" s="195" t="s">
        <v>3847</v>
      </c>
      <c r="K24" t="s">
        <v>3848</v>
      </c>
    </row>
    <row r="25" spans="1:12" x14ac:dyDescent="0.25">
      <c r="A25">
        <v>24</v>
      </c>
      <c r="B25" s="326" t="s">
        <v>3849</v>
      </c>
      <c r="C25" s="196">
        <v>22</v>
      </c>
      <c r="D25" s="327" t="s">
        <v>3851</v>
      </c>
      <c r="E25" t="s">
        <v>2509</v>
      </c>
      <c r="F25" s="327">
        <v>440457</v>
      </c>
      <c r="G25" s="326" t="s">
        <v>3850</v>
      </c>
      <c r="H25" s="326" t="s">
        <v>3854</v>
      </c>
      <c r="I25" s="293" t="s">
        <v>3853</v>
      </c>
      <c r="J25" s="196" t="s">
        <v>3852</v>
      </c>
      <c r="K25" t="s">
        <v>3848</v>
      </c>
    </row>
    <row r="26" spans="1:12" x14ac:dyDescent="0.25">
      <c r="A26">
        <v>25</v>
      </c>
      <c r="B26" s="328" t="s">
        <v>3855</v>
      </c>
      <c r="C26" s="196">
        <v>23</v>
      </c>
      <c r="D26" s="328" t="s">
        <v>2478</v>
      </c>
      <c r="E26" s="328" t="s">
        <v>548</v>
      </c>
      <c r="F26" s="328" t="s">
        <v>3857</v>
      </c>
      <c r="G26" s="328" t="s">
        <v>3856</v>
      </c>
      <c r="H26" s="196" t="s">
        <v>3810</v>
      </c>
      <c r="I26" s="196" t="s">
        <v>3858</v>
      </c>
      <c r="J26" s="196" t="s">
        <v>3806</v>
      </c>
      <c r="K26" s="196" t="s">
        <v>3848</v>
      </c>
    </row>
    <row r="27" spans="1:12" x14ac:dyDescent="0.25">
      <c r="A27">
        <v>26</v>
      </c>
      <c r="B27" s="329" t="s">
        <v>3859</v>
      </c>
      <c r="C27" s="196">
        <v>30</v>
      </c>
      <c r="D27" s="329" t="s">
        <v>3861</v>
      </c>
      <c r="E27" s="329" t="s">
        <v>175</v>
      </c>
      <c r="G27" s="329" t="s">
        <v>3860</v>
      </c>
      <c r="H27" s="196" t="s">
        <v>2943</v>
      </c>
      <c r="I27" s="329" t="s">
        <v>3862</v>
      </c>
      <c r="J27" s="329" t="s">
        <v>3758</v>
      </c>
      <c r="K27" s="329" t="s">
        <v>3863</v>
      </c>
    </row>
    <row r="28" spans="1:12" x14ac:dyDescent="0.25">
      <c r="A28">
        <v>27</v>
      </c>
      <c r="B28" s="195" t="s">
        <v>3864</v>
      </c>
      <c r="C28" s="196">
        <v>28</v>
      </c>
      <c r="D28" s="195" t="s">
        <v>3869</v>
      </c>
      <c r="E28" s="195" t="s">
        <v>3867</v>
      </c>
      <c r="F28" s="195" t="s">
        <v>3868</v>
      </c>
      <c r="G28" s="195" t="s">
        <v>3865</v>
      </c>
      <c r="H28" s="195" t="s">
        <v>3870</v>
      </c>
      <c r="I28" s="330" t="s">
        <v>3871</v>
      </c>
      <c r="J28" s="195" t="s">
        <v>3867</v>
      </c>
      <c r="K28" s="196" t="s">
        <v>3759</v>
      </c>
      <c r="L28" t="s">
        <v>3866</v>
      </c>
    </row>
    <row r="29" spans="1:12" x14ac:dyDescent="0.25">
      <c r="A29">
        <v>28</v>
      </c>
      <c r="B29" s="195" t="s">
        <v>3872</v>
      </c>
      <c r="C29" s="196">
        <v>31</v>
      </c>
      <c r="D29" s="195" t="s">
        <v>3874</v>
      </c>
      <c r="E29" s="195" t="s">
        <v>3875</v>
      </c>
      <c r="F29" s="195" t="s">
        <v>3873</v>
      </c>
      <c r="G29" s="214" t="s">
        <v>1505</v>
      </c>
      <c r="I29" s="195" t="s">
        <v>3876</v>
      </c>
      <c r="J29" s="195" t="s">
        <v>3877</v>
      </c>
      <c r="K29" s="195" t="s">
        <v>194</v>
      </c>
    </row>
    <row r="30" spans="1:12" x14ac:dyDescent="0.25">
      <c r="A30">
        <v>29</v>
      </c>
      <c r="B30" t="s">
        <v>819</v>
      </c>
      <c r="C30" s="196">
        <v>22</v>
      </c>
      <c r="D30" s="214" t="s">
        <v>3897</v>
      </c>
      <c r="E30" s="336" t="s">
        <v>548</v>
      </c>
      <c r="F30" s="336" t="s">
        <v>823</v>
      </c>
      <c r="G30" s="336" t="s">
        <v>3896</v>
      </c>
      <c r="H30" s="196" t="s">
        <v>3810</v>
      </c>
      <c r="I30" s="336" t="s">
        <v>3898</v>
      </c>
      <c r="J30" s="336" t="s">
        <v>3806</v>
      </c>
      <c r="K30" s="336" t="s">
        <v>194</v>
      </c>
    </row>
    <row r="31" spans="1:12" x14ac:dyDescent="0.25">
      <c r="A31">
        <v>30</v>
      </c>
      <c r="B31" s="196" t="s">
        <v>3899</v>
      </c>
      <c r="C31" s="196">
        <v>22</v>
      </c>
      <c r="D31" s="196" t="s">
        <v>3902</v>
      </c>
      <c r="E31" s="196" t="s">
        <v>106</v>
      </c>
      <c r="F31" s="196" t="s">
        <v>3901</v>
      </c>
      <c r="G31" s="196" t="s">
        <v>3900</v>
      </c>
      <c r="H31" s="196" t="s">
        <v>3903</v>
      </c>
      <c r="I31" s="196" t="s">
        <v>3904</v>
      </c>
      <c r="J31" s="336" t="s">
        <v>3905</v>
      </c>
      <c r="K31" s="196" t="s">
        <v>3906</v>
      </c>
    </row>
    <row r="32" spans="1:12" x14ac:dyDescent="0.25">
      <c r="C32" s="196"/>
      <c r="D32" s="214"/>
      <c r="E32" s="336"/>
      <c r="F32" s="336"/>
      <c r="G32" s="336"/>
      <c r="H32" s="196"/>
      <c r="I32" s="336"/>
      <c r="J32" s="336"/>
      <c r="K32" s="336"/>
    </row>
    <row r="33" spans="1:11" x14ac:dyDescent="0.25">
      <c r="C33" s="196"/>
      <c r="D33" s="214"/>
      <c r="E33" s="336"/>
      <c r="F33" s="336"/>
      <c r="G33" s="336"/>
      <c r="H33" s="196"/>
      <c r="I33" s="336"/>
      <c r="J33" s="336"/>
      <c r="K33" s="336"/>
    </row>
    <row r="34" spans="1:11" x14ac:dyDescent="0.25">
      <c r="A34">
        <v>40</v>
      </c>
      <c r="B34" t="s">
        <v>3837</v>
      </c>
      <c r="C34">
        <v>29</v>
      </c>
      <c r="D34" s="196" t="s">
        <v>3839</v>
      </c>
      <c r="E34" t="s">
        <v>21</v>
      </c>
      <c r="F34" s="196" t="s">
        <v>3838</v>
      </c>
      <c r="G34" s="196" t="s">
        <v>1730</v>
      </c>
      <c r="H34" s="196" t="s">
        <v>3840</v>
      </c>
      <c r="J34" s="196" t="s">
        <v>21</v>
      </c>
    </row>
    <row r="35" spans="1:11" x14ac:dyDescent="0.25">
      <c r="A35">
        <v>41</v>
      </c>
    </row>
    <row r="36" spans="1:11" x14ac:dyDescent="0.25">
      <c r="A36">
        <v>42</v>
      </c>
    </row>
    <row r="37" spans="1:11" x14ac:dyDescent="0.25">
      <c r="A37">
        <v>43</v>
      </c>
    </row>
    <row r="38" spans="1:11" x14ac:dyDescent="0.25">
      <c r="A38">
        <v>44</v>
      </c>
    </row>
    <row r="39" spans="1:11" x14ac:dyDescent="0.25">
      <c r="A39">
        <v>45</v>
      </c>
    </row>
    <row r="40" spans="1:11" x14ac:dyDescent="0.25">
      <c r="A40">
        <v>46</v>
      </c>
    </row>
    <row r="41" spans="1:11" x14ac:dyDescent="0.25">
      <c r="A41">
        <v>47</v>
      </c>
    </row>
    <row r="42" spans="1:11" x14ac:dyDescent="0.25">
      <c r="A42">
        <v>48</v>
      </c>
    </row>
    <row r="43" spans="1:11" x14ac:dyDescent="0.25">
      <c r="A43">
        <v>49</v>
      </c>
    </row>
    <row r="44" spans="1:11" x14ac:dyDescent="0.25">
      <c r="A44">
        <v>50</v>
      </c>
    </row>
    <row r="45" spans="1:11" x14ac:dyDescent="0.25">
      <c r="A45">
        <v>51</v>
      </c>
    </row>
    <row r="46" spans="1:11" x14ac:dyDescent="0.25">
      <c r="A46">
        <v>52</v>
      </c>
    </row>
    <row r="47" spans="1:11" x14ac:dyDescent="0.25">
      <c r="A47">
        <v>53</v>
      </c>
    </row>
    <row r="48" spans="1:11" x14ac:dyDescent="0.25">
      <c r="A48">
        <v>54</v>
      </c>
    </row>
    <row r="49" spans="1:1" x14ac:dyDescent="0.25">
      <c r="A49">
        <v>55</v>
      </c>
    </row>
    <row r="50" spans="1:1" x14ac:dyDescent="0.25">
      <c r="A50">
        <v>56</v>
      </c>
    </row>
    <row r="51" spans="1:1" x14ac:dyDescent="0.25">
      <c r="A51">
        <v>57</v>
      </c>
    </row>
    <row r="52" spans="1:1" x14ac:dyDescent="0.25">
      <c r="A52">
        <v>58</v>
      </c>
    </row>
    <row r="53" spans="1:1" x14ac:dyDescent="0.25">
      <c r="A53">
        <v>59</v>
      </c>
    </row>
  </sheetData>
  <hyperlinks>
    <hyperlink ref="D3" r:id="rId1" display="mailto:sherylrose.reyes@gmail.com"/>
    <hyperlink ref="D11" r:id="rId2" display="mailto:stuex@adm.u-tokyo.ac.jp"/>
    <hyperlink ref="D17" r:id="rId3"/>
    <hyperlink ref="D13" r:id="rId4"/>
    <hyperlink ref="D23" r:id="rId5"/>
    <hyperlink ref="D24" r:id="rId6" display="mailto:aiseoluwapo@gmail.com"/>
    <hyperlink ref="G29" r:id="rId7" tooltip="Home" display="http://www.gistda.or.th/main/en"/>
    <hyperlink ref="D30" r:id="rId8" display="mailto:floydreyplando16@yahoo.com"/>
  </hyperlinks>
  <pageMargins left="0.7" right="0.7" top="0.75" bottom="0.75" header="0.3" footer="0.3"/>
  <pageSetup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A9" sqref="A9:C9"/>
    </sheetView>
  </sheetViews>
  <sheetFormatPr defaultRowHeight="15" x14ac:dyDescent="0.25"/>
  <cols>
    <col min="1" max="1" width="32.28515625" customWidth="1"/>
    <col min="2" max="2" width="8.7109375" bestFit="1" customWidth="1"/>
    <col min="3" max="3" width="29" customWidth="1"/>
    <col min="4" max="4" width="13.5703125" bestFit="1" customWidth="1"/>
    <col min="5" max="5" width="16.28515625" bestFit="1" customWidth="1"/>
    <col min="6" max="6" width="13.5703125" bestFit="1" customWidth="1"/>
    <col min="7" max="7" width="16.28515625" bestFit="1" customWidth="1"/>
    <col min="8" max="8" width="17.28515625" bestFit="1" customWidth="1"/>
    <col min="9" max="9" width="9.7109375" bestFit="1" customWidth="1"/>
  </cols>
  <sheetData>
    <row r="1" spans="1:9" ht="16.5" x14ac:dyDescent="0.3">
      <c r="A1" s="374" t="s">
        <v>3680</v>
      </c>
      <c r="B1" s="374"/>
      <c r="C1" s="374"/>
      <c r="D1" s="374"/>
      <c r="E1" s="374"/>
      <c r="F1" s="374"/>
      <c r="G1" s="374"/>
      <c r="H1" s="374"/>
      <c r="I1" s="374"/>
    </row>
    <row r="2" spans="1:9" ht="15.75" x14ac:dyDescent="0.3">
      <c r="A2" s="297" t="s">
        <v>3681</v>
      </c>
      <c r="B2" s="297"/>
      <c r="C2" s="297" t="s">
        <v>3682</v>
      </c>
    </row>
    <row r="3" spans="1:9" ht="15.75" x14ac:dyDescent="0.3">
      <c r="A3" s="297" t="s">
        <v>3683</v>
      </c>
      <c r="B3" s="297"/>
      <c r="C3" s="298" t="s">
        <v>3684</v>
      </c>
    </row>
    <row r="4" spans="1:9" ht="15.75" x14ac:dyDescent="0.3">
      <c r="A4" s="297" t="s">
        <v>3685</v>
      </c>
      <c r="B4" s="297"/>
      <c r="C4" s="297" t="s">
        <v>3686</v>
      </c>
    </row>
    <row r="5" spans="1:9" ht="15.75" x14ac:dyDescent="0.3">
      <c r="A5" s="297" t="s">
        <v>3687</v>
      </c>
      <c r="B5" s="297"/>
      <c r="C5" s="297" t="s">
        <v>3688</v>
      </c>
    </row>
    <row r="6" spans="1:9" ht="15.75" x14ac:dyDescent="0.3">
      <c r="A6" s="297"/>
      <c r="B6" s="297"/>
      <c r="C6" s="297"/>
    </row>
    <row r="7" spans="1:9" ht="16.5" x14ac:dyDescent="0.3">
      <c r="A7" s="297" t="s">
        <v>3689</v>
      </c>
      <c r="B7" s="297"/>
      <c r="C7" s="380" t="s">
        <v>3690</v>
      </c>
      <c r="D7" s="380"/>
      <c r="E7" s="380"/>
      <c r="F7" s="380"/>
      <c r="G7" s="380"/>
      <c r="H7" s="380"/>
      <c r="I7" s="380"/>
    </row>
    <row r="8" spans="1:9" ht="15.75" x14ac:dyDescent="0.3">
      <c r="A8" s="297" t="s">
        <v>3691</v>
      </c>
      <c r="B8" s="297"/>
      <c r="C8" s="297"/>
    </row>
    <row r="9" spans="1:9" ht="15.75" x14ac:dyDescent="0.3">
      <c r="A9" s="379" t="s">
        <v>3692</v>
      </c>
      <c r="B9" s="379"/>
      <c r="C9" s="379"/>
      <c r="D9" s="297"/>
    </row>
    <row r="10" spans="1:9" ht="45" x14ac:dyDescent="0.25">
      <c r="A10" s="299" t="s">
        <v>2979</v>
      </c>
      <c r="B10" s="299" t="s">
        <v>3693</v>
      </c>
      <c r="C10" s="300" t="s">
        <v>3694</v>
      </c>
      <c r="D10" s="300" t="s">
        <v>3695</v>
      </c>
      <c r="E10" s="300" t="s">
        <v>3696</v>
      </c>
      <c r="F10" s="300" t="s">
        <v>3697</v>
      </c>
      <c r="G10" s="300" t="s">
        <v>3698</v>
      </c>
      <c r="H10" s="300" t="s">
        <v>3699</v>
      </c>
      <c r="I10" s="300" t="s">
        <v>3700</v>
      </c>
    </row>
    <row r="11" spans="1:9" x14ac:dyDescent="0.25">
      <c r="A11" s="204" t="s">
        <v>3701</v>
      </c>
      <c r="B11" s="204" t="s">
        <v>3702</v>
      </c>
      <c r="C11" s="375"/>
      <c r="D11" s="204"/>
      <c r="E11" s="204" t="s">
        <v>3703</v>
      </c>
      <c r="F11" s="204"/>
      <c r="G11" s="204" t="s">
        <v>3703</v>
      </c>
      <c r="H11" s="204"/>
      <c r="I11" s="204"/>
    </row>
    <row r="12" spans="1:9" x14ac:dyDescent="0.25">
      <c r="A12" s="204" t="s">
        <v>3704</v>
      </c>
      <c r="B12" s="204" t="s">
        <v>3702</v>
      </c>
      <c r="C12" s="375"/>
      <c r="D12" s="367" t="s">
        <v>3705</v>
      </c>
      <c r="E12" s="367"/>
      <c r="F12" s="367"/>
      <c r="G12" s="367"/>
      <c r="H12" s="367"/>
      <c r="I12" s="367"/>
    </row>
    <row r="13" spans="1:9" x14ac:dyDescent="0.25">
      <c r="A13" s="204" t="s">
        <v>3706</v>
      </c>
      <c r="B13" s="204" t="s">
        <v>3707</v>
      </c>
      <c r="C13" s="375"/>
      <c r="D13" s="302" t="s">
        <v>3777</v>
      </c>
      <c r="E13" s="302" t="s">
        <v>3777</v>
      </c>
      <c r="F13" s="371" t="s">
        <v>3708</v>
      </c>
      <c r="G13" s="302" t="s">
        <v>3777</v>
      </c>
      <c r="H13" s="302" t="s">
        <v>3777</v>
      </c>
      <c r="I13" s="368" t="s">
        <v>3771</v>
      </c>
    </row>
    <row r="14" spans="1:9" x14ac:dyDescent="0.25">
      <c r="A14" s="204" t="s">
        <v>3709</v>
      </c>
      <c r="B14" s="204" t="s">
        <v>3710</v>
      </c>
      <c r="C14" s="375"/>
      <c r="D14" s="303" t="s">
        <v>3711</v>
      </c>
      <c r="E14" s="303" t="s">
        <v>3712</v>
      </c>
      <c r="F14" s="371"/>
      <c r="G14" s="303" t="s">
        <v>3713</v>
      </c>
      <c r="H14" s="303" t="s">
        <v>3714</v>
      </c>
      <c r="I14" s="368"/>
    </row>
    <row r="15" spans="1:9" x14ac:dyDescent="0.25">
      <c r="A15" s="204" t="s">
        <v>3715</v>
      </c>
      <c r="B15" s="204" t="s">
        <v>3716</v>
      </c>
      <c r="C15" s="375"/>
      <c r="D15" s="367"/>
      <c r="E15" s="367"/>
      <c r="F15" s="371"/>
      <c r="G15" s="367"/>
      <c r="H15" s="367"/>
      <c r="I15" s="368"/>
    </row>
    <row r="16" spans="1:9" x14ac:dyDescent="0.25">
      <c r="A16" s="204" t="s">
        <v>3717</v>
      </c>
      <c r="B16" s="204" t="s">
        <v>3718</v>
      </c>
      <c r="C16" s="375"/>
      <c r="D16" s="303" t="s">
        <v>3719</v>
      </c>
      <c r="E16" s="303" t="s">
        <v>3720</v>
      </c>
      <c r="F16" s="371"/>
      <c r="G16" s="303" t="s">
        <v>3721</v>
      </c>
      <c r="H16" s="303" t="s">
        <v>3722</v>
      </c>
      <c r="I16" s="368"/>
    </row>
    <row r="17" spans="1:9" x14ac:dyDescent="0.25">
      <c r="A17" s="204" t="s">
        <v>3723</v>
      </c>
      <c r="B17" s="204" t="s">
        <v>3707</v>
      </c>
      <c r="C17" s="375"/>
      <c r="D17" s="367"/>
      <c r="E17" s="367"/>
      <c r="F17" s="367"/>
      <c r="G17" s="367"/>
      <c r="H17" s="367"/>
      <c r="I17" s="376"/>
    </row>
    <row r="18" spans="1:9" x14ac:dyDescent="0.25">
      <c r="A18" s="204" t="s">
        <v>3724</v>
      </c>
      <c r="B18" s="204" t="s">
        <v>3718</v>
      </c>
      <c r="C18" s="375"/>
      <c r="D18" s="303" t="s">
        <v>3725</v>
      </c>
      <c r="E18" s="303" t="s">
        <v>3726</v>
      </c>
      <c r="F18" s="371" t="s">
        <v>3708</v>
      </c>
      <c r="G18" s="303" t="s">
        <v>3727</v>
      </c>
      <c r="H18" s="303" t="s">
        <v>3728</v>
      </c>
      <c r="I18" s="377"/>
    </row>
    <row r="19" spans="1:9" ht="30" x14ac:dyDescent="0.25">
      <c r="A19" s="299" t="s">
        <v>3729</v>
      </c>
      <c r="B19" s="299" t="s">
        <v>3716</v>
      </c>
      <c r="C19" s="304" t="s">
        <v>3730</v>
      </c>
      <c r="D19" s="367"/>
      <c r="E19" s="367"/>
      <c r="F19" s="371"/>
      <c r="G19" s="367"/>
      <c r="H19" s="367"/>
      <c r="I19" s="377"/>
    </row>
    <row r="20" spans="1:9" x14ac:dyDescent="0.25">
      <c r="A20" s="204" t="s">
        <v>3731</v>
      </c>
      <c r="B20" s="204" t="s">
        <v>3710</v>
      </c>
      <c r="C20" s="368" t="s">
        <v>3732</v>
      </c>
      <c r="D20" s="303" t="s">
        <v>3733</v>
      </c>
      <c r="E20" s="303" t="s">
        <v>3734</v>
      </c>
      <c r="F20" s="371"/>
      <c r="G20" s="303" t="s">
        <v>3735</v>
      </c>
      <c r="H20" s="303" t="s">
        <v>3736</v>
      </c>
      <c r="I20" s="377"/>
    </row>
    <row r="21" spans="1:9" x14ac:dyDescent="0.25">
      <c r="A21" s="299" t="s">
        <v>3737</v>
      </c>
      <c r="B21" s="299" t="s">
        <v>3707</v>
      </c>
      <c r="C21" s="368"/>
      <c r="D21" s="302" t="s">
        <v>3776</v>
      </c>
      <c r="E21" s="302" t="s">
        <v>3776</v>
      </c>
      <c r="F21" s="371"/>
      <c r="G21" s="302" t="s">
        <v>3776</v>
      </c>
      <c r="H21" s="314" t="s">
        <v>3738</v>
      </c>
      <c r="I21" s="377"/>
    </row>
    <row r="22" spans="1:9" x14ac:dyDescent="0.25">
      <c r="A22" s="204" t="s">
        <v>3739</v>
      </c>
      <c r="B22" s="204" t="s">
        <v>3707</v>
      </c>
      <c r="C22" s="370" t="s">
        <v>3740</v>
      </c>
      <c r="D22" s="305" t="s">
        <v>3741</v>
      </c>
      <c r="E22" s="371" t="s">
        <v>3741</v>
      </c>
      <c r="F22" s="302" t="s">
        <v>3776</v>
      </c>
      <c r="G22" s="371" t="s">
        <v>3741</v>
      </c>
      <c r="H22" s="302" t="s">
        <v>3776</v>
      </c>
      <c r="I22" s="377"/>
    </row>
    <row r="23" spans="1:9" x14ac:dyDescent="0.25">
      <c r="A23" s="204" t="s">
        <v>3742</v>
      </c>
      <c r="B23" s="204" t="s">
        <v>3710</v>
      </c>
      <c r="C23" s="370"/>
      <c r="D23" s="372" t="s">
        <v>3743</v>
      </c>
      <c r="E23" s="371"/>
      <c r="F23" s="305" t="s">
        <v>3741</v>
      </c>
      <c r="G23" s="371"/>
      <c r="H23" s="305" t="s">
        <v>3741</v>
      </c>
      <c r="I23" s="377"/>
    </row>
    <row r="24" spans="1:9" x14ac:dyDescent="0.25">
      <c r="A24" s="204" t="s">
        <v>3744</v>
      </c>
      <c r="B24" s="204" t="s">
        <v>3707</v>
      </c>
      <c r="C24" s="370"/>
      <c r="D24" s="372"/>
      <c r="E24" s="306" t="s">
        <v>3743</v>
      </c>
      <c r="F24" s="306" t="s">
        <v>3743</v>
      </c>
      <c r="G24" s="306" t="s">
        <v>3743</v>
      </c>
      <c r="H24" s="319" t="s">
        <v>3745</v>
      </c>
      <c r="I24" s="378"/>
    </row>
    <row r="27" spans="1:9" x14ac:dyDescent="0.25">
      <c r="A27" t="s">
        <v>3772</v>
      </c>
    </row>
    <row r="28" spans="1:9" ht="15" customHeight="1" x14ac:dyDescent="0.25">
      <c r="A28" s="303" t="s">
        <v>3818</v>
      </c>
      <c r="B28" s="317" t="s">
        <v>3834</v>
      </c>
      <c r="C28" s="292" t="s">
        <v>3774</v>
      </c>
      <c r="D28" s="301" t="s">
        <v>3773</v>
      </c>
      <c r="E28" s="313" t="s">
        <v>3743</v>
      </c>
      <c r="F28" s="312" t="s">
        <v>3775</v>
      </c>
    </row>
    <row r="29" spans="1:9" ht="15" customHeight="1" x14ac:dyDescent="0.25">
      <c r="A29" s="320"/>
      <c r="B29" s="318"/>
      <c r="C29" s="321"/>
      <c r="D29" s="321"/>
      <c r="E29" s="321"/>
      <c r="F29" s="322"/>
    </row>
    <row r="30" spans="1:9" x14ac:dyDescent="0.25">
      <c r="A30" s="316" t="s">
        <v>3836</v>
      </c>
      <c r="B30" s="318"/>
    </row>
    <row r="31" spans="1:9" x14ac:dyDescent="0.25">
      <c r="A31" s="316" t="s">
        <v>3929</v>
      </c>
    </row>
    <row r="32" spans="1:9" x14ac:dyDescent="0.25">
      <c r="A32" s="316" t="s">
        <v>3835</v>
      </c>
    </row>
    <row r="33" spans="1:9" x14ac:dyDescent="0.25">
      <c r="A33" s="316" t="s">
        <v>3928</v>
      </c>
    </row>
    <row r="34" spans="1:9" x14ac:dyDescent="0.25">
      <c r="A34" s="316" t="s">
        <v>3823</v>
      </c>
      <c r="B34" s="373" t="s">
        <v>3826</v>
      </c>
      <c r="C34" s="373"/>
      <c r="D34" s="373"/>
      <c r="E34" s="373"/>
      <c r="F34" s="373"/>
      <c r="G34" s="373"/>
      <c r="H34" s="373"/>
      <c r="I34" s="204"/>
    </row>
    <row r="35" spans="1:9" x14ac:dyDescent="0.25">
      <c r="A35" s="316" t="s">
        <v>3824</v>
      </c>
      <c r="B35" s="369" t="s">
        <v>3827</v>
      </c>
      <c r="C35" s="369"/>
      <c r="D35" s="369"/>
      <c r="E35" s="369"/>
      <c r="F35" s="369"/>
      <c r="G35" s="369"/>
      <c r="H35" s="369"/>
      <c r="I35" s="369"/>
    </row>
    <row r="36" spans="1:9" ht="15" customHeight="1" x14ac:dyDescent="0.25">
      <c r="B36" s="361" t="s">
        <v>3828</v>
      </c>
      <c r="C36" s="362"/>
      <c r="D36" s="362"/>
      <c r="E36" s="362"/>
      <c r="F36" s="362"/>
      <c r="G36" s="362"/>
      <c r="H36" s="362"/>
      <c r="I36" s="363"/>
    </row>
    <row r="37" spans="1:9" ht="25.5" customHeight="1" x14ac:dyDescent="0.25">
      <c r="B37" s="361" t="s">
        <v>3829</v>
      </c>
      <c r="C37" s="362"/>
      <c r="D37" s="362"/>
      <c r="E37" s="362"/>
      <c r="F37" s="362"/>
      <c r="G37" s="362"/>
      <c r="H37" s="362"/>
      <c r="I37" s="363"/>
    </row>
    <row r="38" spans="1:9" ht="25.5" customHeight="1" x14ac:dyDescent="0.25">
      <c r="B38" s="361" t="s">
        <v>3830</v>
      </c>
      <c r="C38" s="362"/>
      <c r="D38" s="362"/>
      <c r="E38" s="362"/>
      <c r="F38" s="362"/>
      <c r="G38" s="362"/>
      <c r="H38" s="362"/>
      <c r="I38" s="363"/>
    </row>
    <row r="39" spans="1:9" ht="15" customHeight="1" x14ac:dyDescent="0.25">
      <c r="B39" s="361" t="s">
        <v>3831</v>
      </c>
      <c r="C39" s="362"/>
      <c r="D39" s="362"/>
      <c r="E39" s="362"/>
      <c r="F39" s="362"/>
      <c r="G39" s="362"/>
      <c r="H39" s="362"/>
      <c r="I39" s="363"/>
    </row>
    <row r="40" spans="1:9" ht="15" customHeight="1" x14ac:dyDescent="0.25">
      <c r="B40" s="361" t="s">
        <v>3832</v>
      </c>
      <c r="C40" s="362"/>
      <c r="D40" s="362"/>
      <c r="E40" s="362"/>
      <c r="F40" s="362"/>
      <c r="G40" s="362"/>
      <c r="H40" s="362"/>
      <c r="I40" s="363"/>
    </row>
    <row r="41" spans="1:9" ht="15" customHeight="1" x14ac:dyDescent="0.25">
      <c r="B41" s="361" t="s">
        <v>3833</v>
      </c>
      <c r="C41" s="362"/>
      <c r="D41" s="362"/>
      <c r="E41" s="362"/>
      <c r="F41" s="362"/>
      <c r="G41" s="362"/>
      <c r="H41" s="362"/>
      <c r="I41" s="363"/>
    </row>
    <row r="42" spans="1:9" x14ac:dyDescent="0.25">
      <c r="A42" s="316" t="s">
        <v>3825</v>
      </c>
      <c r="B42" s="364" t="s">
        <v>3819</v>
      </c>
      <c r="C42" s="365"/>
      <c r="D42" s="365"/>
      <c r="E42" s="365"/>
      <c r="F42" s="365"/>
      <c r="G42" s="365"/>
      <c r="H42" s="365"/>
      <c r="I42" s="366"/>
    </row>
    <row r="43" spans="1:9" x14ac:dyDescent="0.25">
      <c r="B43" s="364" t="s">
        <v>3820</v>
      </c>
      <c r="C43" s="365"/>
      <c r="D43" s="365"/>
      <c r="E43" s="365"/>
      <c r="F43" s="365"/>
      <c r="G43" s="365"/>
      <c r="H43" s="365"/>
      <c r="I43" s="366"/>
    </row>
    <row r="44" spans="1:9" x14ac:dyDescent="0.25">
      <c r="B44" s="364" t="s">
        <v>3821</v>
      </c>
      <c r="C44" s="365"/>
      <c r="D44" s="365"/>
      <c r="E44" s="365"/>
      <c r="F44" s="365"/>
      <c r="G44" s="365"/>
      <c r="H44" s="365"/>
      <c r="I44" s="366"/>
    </row>
    <row r="45" spans="1:9" x14ac:dyDescent="0.25">
      <c r="B45" s="364" t="s">
        <v>3822</v>
      </c>
      <c r="C45" s="365"/>
      <c r="D45" s="365"/>
      <c r="E45" s="365"/>
      <c r="F45" s="365"/>
      <c r="G45" s="365"/>
      <c r="H45" s="365"/>
      <c r="I45" s="366"/>
    </row>
  </sheetData>
  <mergeCells count="31">
    <mergeCell ref="B34:H34"/>
    <mergeCell ref="B37:I37"/>
    <mergeCell ref="A1:I1"/>
    <mergeCell ref="C11:C18"/>
    <mergeCell ref="D12:I12"/>
    <mergeCell ref="F13:F16"/>
    <mergeCell ref="I13:I16"/>
    <mergeCell ref="D15:E15"/>
    <mergeCell ref="G15:H15"/>
    <mergeCell ref="D17:H17"/>
    <mergeCell ref="I17:I24"/>
    <mergeCell ref="F18:F21"/>
    <mergeCell ref="A9:C9"/>
    <mergeCell ref="C7:I7"/>
    <mergeCell ref="B36:I36"/>
    <mergeCell ref="B38:I38"/>
    <mergeCell ref="B39:I39"/>
    <mergeCell ref="B45:I45"/>
    <mergeCell ref="D19:E19"/>
    <mergeCell ref="G19:H19"/>
    <mergeCell ref="C20:C21"/>
    <mergeCell ref="B35:I35"/>
    <mergeCell ref="C22:C24"/>
    <mergeCell ref="E22:E23"/>
    <mergeCell ref="G22:G23"/>
    <mergeCell ref="D23:D24"/>
    <mergeCell ref="B40:I40"/>
    <mergeCell ref="B41:I41"/>
    <mergeCell ref="B42:I42"/>
    <mergeCell ref="B43:I43"/>
    <mergeCell ref="B44:I44"/>
  </mergeCells>
  <pageMargins left="0.7" right="0.7" top="0.75" bottom="0.75" header="0.3" footer="0.3"/>
  <pageSetup scale="6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3"/>
  <sheetViews>
    <sheetView topLeftCell="A288" zoomScale="66" zoomScaleNormal="66" workbookViewId="0">
      <selection activeCell="F308" sqref="F308"/>
    </sheetView>
  </sheetViews>
  <sheetFormatPr defaultRowHeight="15" x14ac:dyDescent="0.25"/>
  <cols>
    <col min="1" max="1" width="5.28515625" style="1" bestFit="1" customWidth="1"/>
    <col min="2" max="2" width="25.42578125" style="3" customWidth="1"/>
    <col min="3" max="3" width="23.42578125" style="3" customWidth="1"/>
    <col min="4" max="4" width="11.42578125" style="2" bestFit="1" customWidth="1"/>
    <col min="5" max="5" width="14.42578125" style="2" bestFit="1" customWidth="1"/>
    <col min="6" max="6" width="43.7109375" style="2" customWidth="1"/>
    <col min="7" max="7" width="25.7109375" style="3" customWidth="1"/>
    <col min="8" max="8" width="17.42578125" style="3" bestFit="1" customWidth="1"/>
    <col min="9" max="9" width="32.42578125" style="1" customWidth="1"/>
    <col min="10" max="10" width="16.5703125" style="1" customWidth="1"/>
    <col min="11" max="11" width="9.140625" style="1"/>
    <col min="12" max="12" width="13.28515625" style="1" bestFit="1" customWidth="1"/>
    <col min="13" max="13" width="6.42578125" style="1" bestFit="1" customWidth="1"/>
    <col min="14" max="14" width="13.28515625" style="1" customWidth="1"/>
    <col min="15" max="15" width="7.5703125" style="1" bestFit="1" customWidth="1"/>
    <col min="16" max="16384" width="9.140625" style="1"/>
  </cols>
  <sheetData>
    <row r="1" spans="1:15" s="178" customFormat="1" ht="14.25" x14ac:dyDescent="0.2">
      <c r="A1" s="175" t="s">
        <v>2717</v>
      </c>
      <c r="B1" s="176" t="s">
        <v>3</v>
      </c>
      <c r="C1" s="176" t="s">
        <v>1340</v>
      </c>
      <c r="D1" s="176" t="s">
        <v>3523</v>
      </c>
      <c r="E1" s="176" t="s">
        <v>3522</v>
      </c>
      <c r="F1" s="176" t="s">
        <v>15</v>
      </c>
      <c r="G1" s="176" t="s">
        <v>44</v>
      </c>
      <c r="H1" s="177" t="s">
        <v>2890</v>
      </c>
      <c r="I1" s="178" t="s">
        <v>3639</v>
      </c>
      <c r="J1" s="178" t="s">
        <v>2979</v>
      </c>
      <c r="K1" s="13" t="s">
        <v>0</v>
      </c>
      <c r="L1" s="178" t="s">
        <v>3636</v>
      </c>
      <c r="M1" s="178" t="s">
        <v>3638</v>
      </c>
      <c r="N1" s="178" t="s">
        <v>2979</v>
      </c>
      <c r="O1" s="178" t="s">
        <v>26</v>
      </c>
    </row>
    <row r="2" spans="1:15" ht="19.5" customHeight="1" x14ac:dyDescent="0.25">
      <c r="A2" s="253">
        <v>91</v>
      </c>
      <c r="B2" s="254" t="s">
        <v>674</v>
      </c>
      <c r="C2" s="254" t="s">
        <v>124</v>
      </c>
      <c r="D2" s="267" t="s">
        <v>3524</v>
      </c>
      <c r="E2" s="254" t="s">
        <v>3110</v>
      </c>
      <c r="F2" s="254" t="s">
        <v>678</v>
      </c>
      <c r="G2" s="255" t="s">
        <v>2900</v>
      </c>
      <c r="H2" s="254" t="s">
        <v>80</v>
      </c>
      <c r="I2" s="256" t="s">
        <v>2924</v>
      </c>
      <c r="K2" s="9" t="s">
        <v>675</v>
      </c>
      <c r="L2" s="1" t="s">
        <v>3637</v>
      </c>
      <c r="M2" s="1">
        <v>2</v>
      </c>
      <c r="N2" s="1" t="s">
        <v>3640</v>
      </c>
      <c r="O2" s="1">
        <v>28</v>
      </c>
    </row>
    <row r="3" spans="1:15" ht="18" customHeight="1" x14ac:dyDescent="0.25">
      <c r="A3" s="253">
        <v>155</v>
      </c>
      <c r="B3" s="254" t="s">
        <v>587</v>
      </c>
      <c r="C3" s="254" t="s">
        <v>124</v>
      </c>
      <c r="D3" s="267" t="s">
        <v>3524</v>
      </c>
      <c r="E3" s="254" t="s">
        <v>3111</v>
      </c>
      <c r="F3" s="254" t="s">
        <v>592</v>
      </c>
      <c r="G3" s="255" t="s">
        <v>593</v>
      </c>
      <c r="H3" s="254" t="s">
        <v>80</v>
      </c>
      <c r="I3" s="256" t="s">
        <v>2924</v>
      </c>
      <c r="K3" s="9" t="s">
        <v>588</v>
      </c>
      <c r="L3" s="1" t="s">
        <v>3637</v>
      </c>
      <c r="M3" s="1">
        <v>2</v>
      </c>
      <c r="N3" s="1" t="s">
        <v>3640</v>
      </c>
      <c r="O3" s="1">
        <v>28</v>
      </c>
    </row>
    <row r="4" spans="1:15" ht="18.75" customHeight="1" x14ac:dyDescent="0.25">
      <c r="A4" s="7">
        <v>182</v>
      </c>
      <c r="B4" s="8" t="s">
        <v>842</v>
      </c>
      <c r="C4" s="8" t="s">
        <v>139</v>
      </c>
      <c r="D4" s="267" t="s">
        <v>3524</v>
      </c>
      <c r="E4" s="254" t="s">
        <v>3108</v>
      </c>
      <c r="F4" s="8" t="s">
        <v>847</v>
      </c>
      <c r="G4" s="11" t="s">
        <v>1292</v>
      </c>
      <c r="H4" s="8" t="s">
        <v>80</v>
      </c>
      <c r="I4" s="1" t="s">
        <v>2924</v>
      </c>
      <c r="K4" s="9" t="s">
        <v>843</v>
      </c>
      <c r="L4" s="1" t="s">
        <v>3637</v>
      </c>
      <c r="M4" s="1">
        <v>2</v>
      </c>
      <c r="N4" s="1" t="s">
        <v>3640</v>
      </c>
      <c r="O4" s="1">
        <v>28</v>
      </c>
    </row>
    <row r="5" spans="1:15" ht="17.25" customHeight="1" x14ac:dyDescent="0.25">
      <c r="A5" s="253">
        <v>217</v>
      </c>
      <c r="B5" s="254" t="s">
        <v>1545</v>
      </c>
      <c r="C5" s="254" t="s">
        <v>1351</v>
      </c>
      <c r="D5" s="267" t="s">
        <v>3524</v>
      </c>
      <c r="E5" s="254" t="s">
        <v>3112</v>
      </c>
      <c r="F5" s="254" t="s">
        <v>1548</v>
      </c>
      <c r="G5" s="255" t="s">
        <v>1549</v>
      </c>
      <c r="H5" s="254" t="s">
        <v>80</v>
      </c>
      <c r="I5" s="256" t="s">
        <v>2924</v>
      </c>
      <c r="K5" s="9" t="s">
        <v>1546</v>
      </c>
      <c r="L5" s="1" t="s">
        <v>3637</v>
      </c>
      <c r="M5" s="1">
        <v>2</v>
      </c>
      <c r="N5" s="1" t="s">
        <v>3640</v>
      </c>
      <c r="O5" s="1">
        <v>28</v>
      </c>
    </row>
    <row r="6" spans="1:15" x14ac:dyDescent="0.25">
      <c r="A6" s="258">
        <v>248</v>
      </c>
      <c r="B6" s="254" t="s">
        <v>1769</v>
      </c>
      <c r="C6" s="254" t="s">
        <v>1773</v>
      </c>
      <c r="D6" s="267" t="s">
        <v>3524</v>
      </c>
      <c r="E6" s="254" t="s">
        <v>3107</v>
      </c>
      <c r="F6" s="254" t="s">
        <v>1778</v>
      </c>
      <c r="G6" s="255" t="s">
        <v>1779</v>
      </c>
      <c r="H6" s="254" t="s">
        <v>80</v>
      </c>
      <c r="I6" s="256" t="s">
        <v>3521</v>
      </c>
      <c r="K6" s="9" t="s">
        <v>1770</v>
      </c>
      <c r="L6" s="1" t="s">
        <v>3637</v>
      </c>
      <c r="M6" s="1">
        <v>2</v>
      </c>
      <c r="N6" s="1" t="s">
        <v>3640</v>
      </c>
      <c r="O6" s="1">
        <v>28</v>
      </c>
    </row>
    <row r="7" spans="1:15" x14ac:dyDescent="0.25">
      <c r="A7" s="12">
        <v>279</v>
      </c>
      <c r="B7" s="8" t="s">
        <v>1953</v>
      </c>
      <c r="C7" s="8" t="s">
        <v>139</v>
      </c>
      <c r="D7" s="267" t="s">
        <v>3524</v>
      </c>
      <c r="E7" s="254" t="s">
        <v>3109</v>
      </c>
      <c r="F7" s="8" t="s">
        <v>1965</v>
      </c>
      <c r="G7" s="11" t="s">
        <v>1966</v>
      </c>
      <c r="H7" s="8" t="s">
        <v>80</v>
      </c>
      <c r="I7" s="1" t="s">
        <v>2924</v>
      </c>
      <c r="K7" s="9" t="s">
        <v>1954</v>
      </c>
      <c r="L7" s="1" t="s">
        <v>3637</v>
      </c>
      <c r="M7" s="1">
        <v>2</v>
      </c>
      <c r="N7" s="1" t="s">
        <v>3640</v>
      </c>
      <c r="O7" s="1">
        <v>28</v>
      </c>
    </row>
    <row r="8" spans="1:15" x14ac:dyDescent="0.25">
      <c r="A8" s="258">
        <v>340</v>
      </c>
      <c r="B8" s="254" t="s">
        <v>2372</v>
      </c>
      <c r="C8" s="254" t="s">
        <v>124</v>
      </c>
      <c r="D8" s="267" t="s">
        <v>3524</v>
      </c>
      <c r="E8" s="254" t="s">
        <v>3113</v>
      </c>
      <c r="F8" s="254" t="s">
        <v>2375</v>
      </c>
      <c r="G8" s="255" t="s">
        <v>2376</v>
      </c>
      <c r="H8" s="254" t="s">
        <v>80</v>
      </c>
      <c r="I8" s="256" t="s">
        <v>2924</v>
      </c>
      <c r="J8" s="1" t="s">
        <v>3545</v>
      </c>
      <c r="K8" s="9" t="s">
        <v>2373</v>
      </c>
      <c r="L8" s="1" t="s">
        <v>3637</v>
      </c>
      <c r="M8" s="1">
        <v>2</v>
      </c>
      <c r="N8" s="1" t="s">
        <v>3640</v>
      </c>
      <c r="O8" s="1">
        <v>28</v>
      </c>
    </row>
    <row r="9" spans="1:15" x14ac:dyDescent="0.25">
      <c r="A9" s="12">
        <v>5</v>
      </c>
      <c r="B9" s="8" t="s">
        <v>50</v>
      </c>
      <c r="C9" s="8" t="s">
        <v>54</v>
      </c>
      <c r="D9" s="133" t="s">
        <v>3527</v>
      </c>
      <c r="E9" s="254" t="s">
        <v>3116</v>
      </c>
      <c r="F9" s="8" t="s">
        <v>57</v>
      </c>
      <c r="G9" s="11" t="s">
        <v>58</v>
      </c>
      <c r="H9" s="8" t="s">
        <v>80</v>
      </c>
      <c r="I9" s="1" t="s">
        <v>2913</v>
      </c>
      <c r="K9" s="9" t="s">
        <v>51</v>
      </c>
      <c r="L9" s="1" t="s">
        <v>3637</v>
      </c>
      <c r="M9" s="1">
        <v>2</v>
      </c>
      <c r="N9" s="1" t="s">
        <v>3640</v>
      </c>
      <c r="O9" s="1">
        <v>28</v>
      </c>
    </row>
    <row r="10" spans="1:15" x14ac:dyDescent="0.25">
      <c r="A10" s="12">
        <v>23</v>
      </c>
      <c r="B10" s="8" t="s">
        <v>181</v>
      </c>
      <c r="C10" s="8" t="s">
        <v>54</v>
      </c>
      <c r="D10" s="133" t="s">
        <v>3527</v>
      </c>
      <c r="E10" s="254" t="s">
        <v>3117</v>
      </c>
      <c r="F10" s="8" t="s">
        <v>187</v>
      </c>
      <c r="G10" s="11" t="s">
        <v>188</v>
      </c>
      <c r="H10" s="8" t="s">
        <v>80</v>
      </c>
      <c r="I10" s="1" t="s">
        <v>2913</v>
      </c>
      <c r="K10" s="9" t="s">
        <v>182</v>
      </c>
      <c r="L10" s="1" t="s">
        <v>3637</v>
      </c>
      <c r="M10" s="1">
        <v>2</v>
      </c>
      <c r="N10" s="1" t="s">
        <v>3640</v>
      </c>
      <c r="O10" s="1">
        <v>28</v>
      </c>
    </row>
    <row r="11" spans="1:15" x14ac:dyDescent="0.25">
      <c r="A11" s="12">
        <v>75</v>
      </c>
      <c r="B11" s="8" t="s">
        <v>544</v>
      </c>
      <c r="C11" s="8" t="s">
        <v>548</v>
      </c>
      <c r="D11" s="133" t="s">
        <v>3527</v>
      </c>
      <c r="E11" s="254" t="s">
        <v>3118</v>
      </c>
      <c r="F11" s="8" t="s">
        <v>550</v>
      </c>
      <c r="G11" s="11" t="s">
        <v>551</v>
      </c>
      <c r="H11" s="8" t="s">
        <v>80</v>
      </c>
      <c r="I11" s="1" t="s">
        <v>2913</v>
      </c>
      <c r="K11" s="9" t="s">
        <v>545</v>
      </c>
      <c r="L11" s="1" t="s">
        <v>3637</v>
      </c>
      <c r="M11" s="1">
        <v>2</v>
      </c>
      <c r="N11" s="1" t="s">
        <v>3640</v>
      </c>
      <c r="O11" s="1">
        <v>28</v>
      </c>
    </row>
    <row r="12" spans="1:15" x14ac:dyDescent="0.25">
      <c r="A12" s="7">
        <v>92</v>
      </c>
      <c r="B12" s="8" t="s">
        <v>580</v>
      </c>
      <c r="C12" s="8" t="s">
        <v>76</v>
      </c>
      <c r="D12" s="133" t="s">
        <v>3527</v>
      </c>
      <c r="E12" s="254" t="s">
        <v>3119</v>
      </c>
      <c r="F12" s="8" t="s">
        <v>585</v>
      </c>
      <c r="G12" s="11" t="s">
        <v>586</v>
      </c>
      <c r="H12" s="8" t="s">
        <v>80</v>
      </c>
      <c r="I12" s="1" t="s">
        <v>2913</v>
      </c>
      <c r="K12" s="9" t="s">
        <v>581</v>
      </c>
      <c r="L12" s="1" t="s">
        <v>3637</v>
      </c>
      <c r="M12" s="1">
        <v>2</v>
      </c>
      <c r="N12" s="1" t="s">
        <v>3640</v>
      </c>
      <c r="O12" s="1">
        <v>28</v>
      </c>
    </row>
    <row r="13" spans="1:15" x14ac:dyDescent="0.25">
      <c r="A13" s="12">
        <v>111</v>
      </c>
      <c r="B13" s="8" t="s">
        <v>803</v>
      </c>
      <c r="C13" s="8" t="s">
        <v>54</v>
      </c>
      <c r="D13" s="133" t="s">
        <v>3527</v>
      </c>
      <c r="E13" s="254" t="s">
        <v>3120</v>
      </c>
      <c r="F13" s="8" t="s">
        <v>807</v>
      </c>
      <c r="G13" s="11" t="s">
        <v>817</v>
      </c>
      <c r="H13" s="8" t="s">
        <v>80</v>
      </c>
      <c r="I13" s="1" t="s">
        <v>2913</v>
      </c>
      <c r="K13" s="9" t="s">
        <v>804</v>
      </c>
      <c r="L13" s="1" t="s">
        <v>3637</v>
      </c>
      <c r="M13" s="1">
        <v>2</v>
      </c>
      <c r="N13" s="1" t="s">
        <v>3640</v>
      </c>
      <c r="O13" s="1">
        <v>28</v>
      </c>
    </row>
    <row r="14" spans="1:15" x14ac:dyDescent="0.25">
      <c r="A14" s="12">
        <v>143</v>
      </c>
      <c r="B14" s="8" t="s">
        <v>1033</v>
      </c>
      <c r="C14" s="8" t="s">
        <v>220</v>
      </c>
      <c r="D14" s="133" t="s">
        <v>3527</v>
      </c>
      <c r="E14" s="254" t="s">
        <v>3121</v>
      </c>
      <c r="F14" s="8" t="s">
        <v>1039</v>
      </c>
      <c r="G14" s="11" t="s">
        <v>1041</v>
      </c>
      <c r="H14" s="8" t="s">
        <v>80</v>
      </c>
      <c r="I14" s="1" t="s">
        <v>2913</v>
      </c>
      <c r="K14" s="9" t="s">
        <v>1034</v>
      </c>
      <c r="L14" s="1" t="s">
        <v>3637</v>
      </c>
      <c r="M14" s="1">
        <v>2</v>
      </c>
      <c r="N14" s="1" t="s">
        <v>3640</v>
      </c>
      <c r="O14" s="1">
        <v>28</v>
      </c>
    </row>
    <row r="15" spans="1:15" x14ac:dyDescent="0.25">
      <c r="A15" s="7">
        <v>164</v>
      </c>
      <c r="B15" s="8" t="s">
        <v>1158</v>
      </c>
      <c r="C15" s="8" t="s">
        <v>1351</v>
      </c>
      <c r="D15" s="133" t="s">
        <v>3527</v>
      </c>
      <c r="E15" s="254" t="s">
        <v>3122</v>
      </c>
      <c r="F15" s="8" t="s">
        <v>1162</v>
      </c>
      <c r="G15" s="11" t="s">
        <v>2484</v>
      </c>
      <c r="H15" s="8" t="s">
        <v>80</v>
      </c>
      <c r="I15" s="1" t="s">
        <v>2913</v>
      </c>
      <c r="J15" s="1" t="s">
        <v>3545</v>
      </c>
      <c r="K15" s="9" t="s">
        <v>1159</v>
      </c>
      <c r="L15" s="1" t="s">
        <v>3637</v>
      </c>
      <c r="M15" s="1">
        <v>2</v>
      </c>
      <c r="N15" s="1" t="s">
        <v>3640</v>
      </c>
      <c r="O15" s="1">
        <v>28</v>
      </c>
    </row>
    <row r="16" spans="1:15" x14ac:dyDescent="0.25">
      <c r="A16" s="7">
        <v>52</v>
      </c>
      <c r="B16" s="8" t="s">
        <v>366</v>
      </c>
      <c r="C16" s="8" t="s">
        <v>175</v>
      </c>
      <c r="D16" s="271" t="s">
        <v>3533</v>
      </c>
      <c r="E16" s="254" t="s">
        <v>3146</v>
      </c>
      <c r="F16" s="8" t="s">
        <v>371</v>
      </c>
      <c r="G16" s="11" t="s">
        <v>372</v>
      </c>
      <c r="H16" s="8" t="s">
        <v>80</v>
      </c>
      <c r="I16" s="1" t="s">
        <v>2916</v>
      </c>
      <c r="K16" s="9" t="s">
        <v>367</v>
      </c>
      <c r="L16" s="1" t="s">
        <v>3637</v>
      </c>
      <c r="M16" s="1">
        <v>2</v>
      </c>
      <c r="N16" s="1" t="s">
        <v>3640</v>
      </c>
      <c r="O16" s="1">
        <v>28</v>
      </c>
    </row>
    <row r="17" spans="1:15" x14ac:dyDescent="0.25">
      <c r="A17" s="12">
        <v>65</v>
      </c>
      <c r="B17" s="8" t="s">
        <v>461</v>
      </c>
      <c r="C17" s="8" t="s">
        <v>124</v>
      </c>
      <c r="D17" s="271" t="s">
        <v>3533</v>
      </c>
      <c r="E17" s="254" t="s">
        <v>3147</v>
      </c>
      <c r="F17" s="8" t="s">
        <v>466</v>
      </c>
      <c r="G17" s="11" t="s">
        <v>467</v>
      </c>
      <c r="H17" s="8" t="s">
        <v>80</v>
      </c>
      <c r="I17" s="1" t="s">
        <v>2916</v>
      </c>
      <c r="K17" s="9" t="s">
        <v>462</v>
      </c>
      <c r="L17" s="1" t="s">
        <v>3637</v>
      </c>
      <c r="M17" s="1">
        <v>2</v>
      </c>
      <c r="N17" s="1" t="s">
        <v>3640</v>
      </c>
      <c r="O17" s="1">
        <v>28</v>
      </c>
    </row>
    <row r="18" spans="1:15" x14ac:dyDescent="0.25">
      <c r="A18" s="7">
        <v>86</v>
      </c>
      <c r="B18" s="8" t="s">
        <v>647</v>
      </c>
      <c r="C18" s="8" t="s">
        <v>548</v>
      </c>
      <c r="D18" s="271" t="s">
        <v>3533</v>
      </c>
      <c r="E18" s="254" t="s">
        <v>3148</v>
      </c>
      <c r="F18" s="8" t="s">
        <v>650</v>
      </c>
      <c r="G18" s="11" t="s">
        <v>651</v>
      </c>
      <c r="H18" s="8" t="s">
        <v>80</v>
      </c>
      <c r="I18" s="1" t="s">
        <v>2916</v>
      </c>
      <c r="K18" s="9" t="s">
        <v>648</v>
      </c>
      <c r="L18" s="1" t="s">
        <v>3637</v>
      </c>
      <c r="M18" s="1">
        <v>2</v>
      </c>
      <c r="N18" s="1" t="s">
        <v>3640</v>
      </c>
      <c r="O18" s="1">
        <v>28</v>
      </c>
    </row>
    <row r="19" spans="1:15" x14ac:dyDescent="0.25">
      <c r="A19" s="7">
        <v>98</v>
      </c>
      <c r="B19" s="8" t="s">
        <v>711</v>
      </c>
      <c r="C19" s="8" t="s">
        <v>1351</v>
      </c>
      <c r="D19" s="271" t="s">
        <v>3533</v>
      </c>
      <c r="E19" s="254" t="s">
        <v>3149</v>
      </c>
      <c r="F19" s="8" t="s">
        <v>715</v>
      </c>
      <c r="G19" s="11" t="s">
        <v>716</v>
      </c>
      <c r="H19" s="8" t="s">
        <v>80</v>
      </c>
      <c r="I19" s="1" t="s">
        <v>2916</v>
      </c>
      <c r="K19" s="9" t="s">
        <v>712</v>
      </c>
      <c r="L19" s="1" t="s">
        <v>3637</v>
      </c>
      <c r="M19" s="1">
        <v>2</v>
      </c>
      <c r="N19" s="1" t="s">
        <v>3640</v>
      </c>
      <c r="O19" s="1">
        <v>28</v>
      </c>
    </row>
    <row r="20" spans="1:15" ht="13.5" customHeight="1" x14ac:dyDescent="0.25">
      <c r="A20" s="12">
        <v>107</v>
      </c>
      <c r="B20" s="8" t="s">
        <v>781</v>
      </c>
      <c r="C20" s="8" t="s">
        <v>139</v>
      </c>
      <c r="D20" s="271" t="s">
        <v>3533</v>
      </c>
      <c r="E20" s="254" t="s">
        <v>3150</v>
      </c>
      <c r="F20" s="8" t="s">
        <v>780</v>
      </c>
      <c r="G20" s="11" t="s">
        <v>782</v>
      </c>
      <c r="H20" s="8" t="s">
        <v>80</v>
      </c>
      <c r="I20" s="1" t="s">
        <v>2916</v>
      </c>
      <c r="K20" s="9" t="s">
        <v>775</v>
      </c>
      <c r="L20" s="1" t="s">
        <v>3637</v>
      </c>
      <c r="M20" s="1">
        <v>2</v>
      </c>
      <c r="N20" s="1" t="s">
        <v>3640</v>
      </c>
      <c r="O20" s="1">
        <v>28</v>
      </c>
    </row>
    <row r="21" spans="1:15" x14ac:dyDescent="0.25">
      <c r="A21" s="12">
        <v>125</v>
      </c>
      <c r="B21" s="8" t="s">
        <v>909</v>
      </c>
      <c r="C21" s="8" t="s">
        <v>106</v>
      </c>
      <c r="D21" s="271" t="s">
        <v>3533</v>
      </c>
      <c r="E21" s="254" t="s">
        <v>3151</v>
      </c>
      <c r="F21" s="8" t="s">
        <v>916</v>
      </c>
      <c r="G21" s="11" t="s">
        <v>917</v>
      </c>
      <c r="H21" s="8" t="s">
        <v>80</v>
      </c>
      <c r="I21" s="1" t="s">
        <v>2916</v>
      </c>
      <c r="K21" s="9" t="s">
        <v>910</v>
      </c>
      <c r="L21" s="1" t="s">
        <v>3637</v>
      </c>
      <c r="M21" s="1">
        <v>2</v>
      </c>
      <c r="N21" s="1" t="s">
        <v>3640</v>
      </c>
      <c r="O21" s="1">
        <v>28</v>
      </c>
    </row>
    <row r="22" spans="1:15" x14ac:dyDescent="0.25">
      <c r="A22" s="12">
        <v>169</v>
      </c>
      <c r="B22" s="8" t="s">
        <v>1200</v>
      </c>
      <c r="C22" s="8" t="s">
        <v>7</v>
      </c>
      <c r="D22" s="271" t="s">
        <v>3533</v>
      </c>
      <c r="E22" s="254" t="s">
        <v>3152</v>
      </c>
      <c r="F22" s="8" t="s">
        <v>1204</v>
      </c>
      <c r="G22" s="11" t="s">
        <v>1207</v>
      </c>
      <c r="H22" s="8" t="s">
        <v>80</v>
      </c>
      <c r="I22" s="1" t="s">
        <v>2916</v>
      </c>
      <c r="J22" s="1" t="s">
        <v>3545</v>
      </c>
      <c r="K22" s="9" t="s">
        <v>1201</v>
      </c>
      <c r="L22" s="1" t="s">
        <v>3637</v>
      </c>
      <c r="M22" s="1">
        <v>2</v>
      </c>
      <c r="N22" s="1" t="s">
        <v>3640</v>
      </c>
      <c r="O22" s="1">
        <v>28</v>
      </c>
    </row>
    <row r="23" spans="1:15" x14ac:dyDescent="0.25">
      <c r="A23" s="7">
        <v>2</v>
      </c>
      <c r="B23" s="8" t="s">
        <v>49</v>
      </c>
      <c r="C23" s="8" t="s">
        <v>7</v>
      </c>
      <c r="D23" s="267" t="s">
        <v>3540</v>
      </c>
      <c r="E23" s="254" t="s">
        <v>3291</v>
      </c>
      <c r="F23" s="8" t="s">
        <v>16</v>
      </c>
      <c r="G23" s="6" t="s">
        <v>46</v>
      </c>
      <c r="H23" s="8" t="s">
        <v>80</v>
      </c>
      <c r="I23" s="1" t="s">
        <v>12</v>
      </c>
      <c r="K23" s="9" t="s">
        <v>1</v>
      </c>
      <c r="L23" s="1" t="s">
        <v>3637</v>
      </c>
      <c r="M23" s="1">
        <v>2</v>
      </c>
      <c r="N23" s="1" t="s">
        <v>3640</v>
      </c>
      <c r="O23" s="1">
        <v>28</v>
      </c>
    </row>
    <row r="24" spans="1:15" x14ac:dyDescent="0.25">
      <c r="A24" s="12">
        <v>11</v>
      </c>
      <c r="B24" s="8" t="s">
        <v>95</v>
      </c>
      <c r="C24" s="8" t="s">
        <v>7</v>
      </c>
      <c r="D24" s="267" t="s">
        <v>3540</v>
      </c>
      <c r="E24" s="254" t="s">
        <v>3292</v>
      </c>
      <c r="F24" s="8" t="s">
        <v>101</v>
      </c>
      <c r="G24" s="11" t="s">
        <v>2730</v>
      </c>
      <c r="H24" s="8" t="s">
        <v>80</v>
      </c>
      <c r="I24" s="1" t="s">
        <v>12</v>
      </c>
      <c r="K24" s="9" t="s">
        <v>96</v>
      </c>
      <c r="L24" s="1" t="s">
        <v>3637</v>
      </c>
      <c r="M24" s="1">
        <v>2</v>
      </c>
      <c r="N24" s="1" t="s">
        <v>3640</v>
      </c>
      <c r="O24" s="1">
        <v>28</v>
      </c>
    </row>
    <row r="25" spans="1:15" x14ac:dyDescent="0.25">
      <c r="A25" s="12">
        <v>19</v>
      </c>
      <c r="B25" s="20" t="s">
        <v>2718</v>
      </c>
      <c r="C25" s="8" t="s">
        <v>85</v>
      </c>
      <c r="D25" s="267" t="s">
        <v>3540</v>
      </c>
      <c r="E25" s="254" t="s">
        <v>3293</v>
      </c>
      <c r="F25" s="16" t="s">
        <v>2720</v>
      </c>
      <c r="G25" s="11" t="s">
        <v>2721</v>
      </c>
      <c r="H25" s="8" t="s">
        <v>80</v>
      </c>
      <c r="I25" s="1" t="s">
        <v>12</v>
      </c>
      <c r="K25" s="16" t="s">
        <v>2719</v>
      </c>
      <c r="L25" s="1" t="s">
        <v>3637</v>
      </c>
      <c r="M25" s="1">
        <v>2</v>
      </c>
      <c r="N25" s="1" t="s">
        <v>3640</v>
      </c>
      <c r="O25" s="1">
        <v>28</v>
      </c>
    </row>
    <row r="26" spans="1:15" x14ac:dyDescent="0.25">
      <c r="A26" s="12">
        <v>31</v>
      </c>
      <c r="B26" s="8" t="s">
        <v>231</v>
      </c>
      <c r="C26" s="8" t="s">
        <v>220</v>
      </c>
      <c r="D26" s="267" t="s">
        <v>3540</v>
      </c>
      <c r="E26" s="254" t="s">
        <v>3294</v>
      </c>
      <c r="F26" s="8" t="s">
        <v>234</v>
      </c>
      <c r="G26" s="11" t="s">
        <v>235</v>
      </c>
      <c r="H26" s="8" t="s">
        <v>80</v>
      </c>
      <c r="I26" s="1" t="s">
        <v>12</v>
      </c>
      <c r="K26" s="9" t="s">
        <v>232</v>
      </c>
      <c r="L26" s="1" t="s">
        <v>3637</v>
      </c>
      <c r="M26" s="1">
        <v>2</v>
      </c>
      <c r="N26" s="1" t="s">
        <v>3640</v>
      </c>
      <c r="O26" s="1">
        <v>28</v>
      </c>
    </row>
    <row r="27" spans="1:15" x14ac:dyDescent="0.25">
      <c r="A27" s="7">
        <v>154</v>
      </c>
      <c r="B27" s="8" t="s">
        <v>1107</v>
      </c>
      <c r="C27" s="8" t="s">
        <v>139</v>
      </c>
      <c r="D27" s="267" t="s">
        <v>3540</v>
      </c>
      <c r="E27" s="254" t="s">
        <v>3295</v>
      </c>
      <c r="F27" s="8" t="s">
        <v>1114</v>
      </c>
      <c r="G27" s="11" t="s">
        <v>1115</v>
      </c>
      <c r="H27" s="8" t="s">
        <v>80</v>
      </c>
      <c r="I27" s="1" t="s">
        <v>12</v>
      </c>
      <c r="K27" s="9" t="s">
        <v>1108</v>
      </c>
      <c r="L27" s="1" t="s">
        <v>3637</v>
      </c>
      <c r="M27" s="1">
        <v>2</v>
      </c>
      <c r="N27" s="1" t="s">
        <v>3640</v>
      </c>
      <c r="O27" s="1">
        <v>28</v>
      </c>
    </row>
    <row r="28" spans="1:15" x14ac:dyDescent="0.25">
      <c r="A28" s="12">
        <v>193</v>
      </c>
      <c r="B28" s="8" t="s">
        <v>1368</v>
      </c>
      <c r="C28" s="8" t="s">
        <v>1372</v>
      </c>
      <c r="D28" s="267" t="s">
        <v>3540</v>
      </c>
      <c r="E28" s="254" t="s">
        <v>3296</v>
      </c>
      <c r="F28" s="8" t="s">
        <v>1378</v>
      </c>
      <c r="G28" s="11" t="s">
        <v>1379</v>
      </c>
      <c r="H28" s="8" t="s">
        <v>80</v>
      </c>
      <c r="I28" s="1" t="s">
        <v>12</v>
      </c>
      <c r="K28" s="9" t="s">
        <v>1369</v>
      </c>
      <c r="L28" s="1" t="s">
        <v>3637</v>
      </c>
      <c r="M28" s="1">
        <v>2</v>
      </c>
      <c r="N28" s="1" t="s">
        <v>3640</v>
      </c>
      <c r="O28" s="1">
        <v>28</v>
      </c>
    </row>
    <row r="29" spans="1:15" x14ac:dyDescent="0.25">
      <c r="A29" s="12">
        <v>197</v>
      </c>
      <c r="B29" s="8" t="s">
        <v>1386</v>
      </c>
      <c r="C29" s="8" t="s">
        <v>1390</v>
      </c>
      <c r="D29" s="267" t="s">
        <v>3540</v>
      </c>
      <c r="E29" s="254" t="s">
        <v>3297</v>
      </c>
      <c r="F29" s="8" t="s">
        <v>1398</v>
      </c>
      <c r="G29" s="11" t="s">
        <v>2906</v>
      </c>
      <c r="H29" s="8" t="s">
        <v>80</v>
      </c>
      <c r="I29" s="1" t="s">
        <v>12</v>
      </c>
      <c r="J29" s="1" t="s">
        <v>3545</v>
      </c>
      <c r="K29" s="9" t="s">
        <v>1387</v>
      </c>
      <c r="L29" s="1" t="s">
        <v>3637</v>
      </c>
      <c r="M29" s="1">
        <v>2</v>
      </c>
      <c r="N29" s="1" t="s">
        <v>3640</v>
      </c>
      <c r="O29" s="1">
        <v>28</v>
      </c>
    </row>
    <row r="30" spans="1:15" x14ac:dyDescent="0.25">
      <c r="A30" s="7">
        <v>30</v>
      </c>
      <c r="B30" s="8" t="s">
        <v>225</v>
      </c>
      <c r="C30" s="8" t="s">
        <v>85</v>
      </c>
      <c r="D30" s="43" t="s">
        <v>3546</v>
      </c>
      <c r="E30" s="254" t="s">
        <v>3354</v>
      </c>
      <c r="F30" s="8" t="s">
        <v>229</v>
      </c>
      <c r="G30" s="11" t="s">
        <v>230</v>
      </c>
      <c r="H30" s="8" t="s">
        <v>80</v>
      </c>
      <c r="I30" s="8" t="s">
        <v>362</v>
      </c>
      <c r="K30" s="9" t="s">
        <v>226</v>
      </c>
      <c r="L30" s="1" t="s">
        <v>3637</v>
      </c>
      <c r="M30" s="1">
        <v>2</v>
      </c>
      <c r="N30" s="1" t="s">
        <v>3640</v>
      </c>
      <c r="O30" s="1">
        <v>28</v>
      </c>
    </row>
    <row r="31" spans="1:15" x14ac:dyDescent="0.25">
      <c r="A31" s="253">
        <v>59</v>
      </c>
      <c r="B31" s="254" t="s">
        <v>421</v>
      </c>
      <c r="C31" s="254" t="s">
        <v>124</v>
      </c>
      <c r="D31" s="43" t="s">
        <v>3546</v>
      </c>
      <c r="E31" s="254" t="s">
        <v>3351</v>
      </c>
      <c r="F31" s="254" t="s">
        <v>429</v>
      </c>
      <c r="G31" s="255" t="s">
        <v>430</v>
      </c>
      <c r="H31" s="254" t="s">
        <v>80</v>
      </c>
      <c r="I31" s="256" t="s">
        <v>385</v>
      </c>
      <c r="K31" s="9" t="s">
        <v>422</v>
      </c>
      <c r="L31" s="1" t="s">
        <v>3637</v>
      </c>
      <c r="M31" s="1">
        <v>2</v>
      </c>
      <c r="N31" s="1" t="s">
        <v>3640</v>
      </c>
      <c r="O31" s="1">
        <v>28</v>
      </c>
    </row>
    <row r="32" spans="1:15" x14ac:dyDescent="0.25">
      <c r="A32" s="12">
        <v>99</v>
      </c>
      <c r="B32" s="8" t="s">
        <v>717</v>
      </c>
      <c r="C32" s="8" t="s">
        <v>76</v>
      </c>
      <c r="D32" s="43" t="s">
        <v>3546</v>
      </c>
      <c r="E32" s="254" t="s">
        <v>3355</v>
      </c>
      <c r="F32" s="8" t="s">
        <v>723</v>
      </c>
      <c r="G32" s="11" t="s">
        <v>1414</v>
      </c>
      <c r="H32" s="8" t="s">
        <v>80</v>
      </c>
      <c r="I32" s="8" t="s">
        <v>362</v>
      </c>
      <c r="K32" s="9" t="s">
        <v>718</v>
      </c>
      <c r="L32" s="1" t="s">
        <v>3637</v>
      </c>
      <c r="M32" s="1">
        <v>2</v>
      </c>
      <c r="N32" s="1" t="s">
        <v>3640</v>
      </c>
      <c r="O32" s="1">
        <v>28</v>
      </c>
    </row>
    <row r="33" spans="1:15" x14ac:dyDescent="0.25">
      <c r="A33" s="12">
        <v>173</v>
      </c>
      <c r="B33" s="8" t="s">
        <v>1233</v>
      </c>
      <c r="C33" s="8" t="s">
        <v>175</v>
      </c>
      <c r="D33" s="43" t="s">
        <v>3546</v>
      </c>
      <c r="E33" s="254" t="s">
        <v>3350</v>
      </c>
      <c r="F33" s="8" t="s">
        <v>1239</v>
      </c>
      <c r="G33" s="11" t="s">
        <v>1240</v>
      </c>
      <c r="H33" s="8" t="s">
        <v>80</v>
      </c>
      <c r="I33" s="1" t="s">
        <v>385</v>
      </c>
      <c r="K33" s="9" t="s">
        <v>1234</v>
      </c>
      <c r="L33" s="1" t="s">
        <v>3637</v>
      </c>
      <c r="M33" s="1">
        <v>2</v>
      </c>
      <c r="N33" s="1" t="s">
        <v>3640</v>
      </c>
      <c r="O33" s="1">
        <v>28</v>
      </c>
    </row>
    <row r="34" spans="1:15" x14ac:dyDescent="0.25">
      <c r="A34" s="253">
        <v>287</v>
      </c>
      <c r="B34" s="254" t="s">
        <v>2013</v>
      </c>
      <c r="C34" s="254" t="s">
        <v>124</v>
      </c>
      <c r="D34" s="43" t="s">
        <v>3546</v>
      </c>
      <c r="E34" s="254" t="s">
        <v>3352</v>
      </c>
      <c r="F34" s="254" t="s">
        <v>2021</v>
      </c>
      <c r="G34" s="255" t="s">
        <v>2022</v>
      </c>
      <c r="H34" s="254" t="s">
        <v>80</v>
      </c>
      <c r="I34" s="256" t="s">
        <v>385</v>
      </c>
      <c r="K34" s="9" t="s">
        <v>2014</v>
      </c>
      <c r="L34" s="1" t="s">
        <v>3637</v>
      </c>
      <c r="M34" s="1">
        <v>2</v>
      </c>
      <c r="N34" s="1" t="s">
        <v>3640</v>
      </c>
      <c r="O34" s="1">
        <v>28</v>
      </c>
    </row>
    <row r="35" spans="1:15" x14ac:dyDescent="0.25">
      <c r="A35" s="7">
        <v>314</v>
      </c>
      <c r="B35" s="15" t="s">
        <v>2838</v>
      </c>
      <c r="C35" s="17" t="s">
        <v>548</v>
      </c>
      <c r="D35" s="43" t="s">
        <v>3546</v>
      </c>
      <c r="E35" s="254" t="s">
        <v>3356</v>
      </c>
      <c r="F35" s="16" t="s">
        <v>2466</v>
      </c>
      <c r="G35" s="11" t="s">
        <v>2842</v>
      </c>
      <c r="H35" s="8" t="s">
        <v>80</v>
      </c>
      <c r="I35" s="8" t="s">
        <v>362</v>
      </c>
      <c r="K35" s="16" t="s">
        <v>2462</v>
      </c>
      <c r="L35" s="1" t="s">
        <v>3637</v>
      </c>
      <c r="M35" s="1">
        <v>2</v>
      </c>
      <c r="N35" s="1" t="s">
        <v>3640</v>
      </c>
      <c r="O35" s="1">
        <v>28</v>
      </c>
    </row>
    <row r="36" spans="1:15" x14ac:dyDescent="0.25">
      <c r="A36" s="7">
        <v>392</v>
      </c>
      <c r="B36" s="8" t="s">
        <v>2491</v>
      </c>
      <c r="C36" s="8" t="s">
        <v>220</v>
      </c>
      <c r="D36" s="43" t="s">
        <v>3546</v>
      </c>
      <c r="E36" s="254" t="s">
        <v>3357</v>
      </c>
      <c r="F36" s="8" t="s">
        <v>2495</v>
      </c>
      <c r="G36" s="11" t="s">
        <v>2496</v>
      </c>
      <c r="H36" s="8" t="s">
        <v>80</v>
      </c>
      <c r="I36" s="8" t="s">
        <v>362</v>
      </c>
      <c r="J36" s="1" t="s">
        <v>3545</v>
      </c>
      <c r="K36" s="9" t="s">
        <v>2492</v>
      </c>
      <c r="L36" s="1" t="s">
        <v>3637</v>
      </c>
      <c r="M36" s="1">
        <v>2</v>
      </c>
      <c r="N36" s="1" t="s">
        <v>3640</v>
      </c>
      <c r="O36" s="1">
        <v>28</v>
      </c>
    </row>
    <row r="37" spans="1:15" x14ac:dyDescent="0.25">
      <c r="A37" s="12">
        <v>69</v>
      </c>
      <c r="B37" s="8" t="s">
        <v>504</v>
      </c>
      <c r="C37" s="8" t="s">
        <v>76</v>
      </c>
      <c r="D37" s="272" t="s">
        <v>3552</v>
      </c>
      <c r="E37" s="254" t="s">
        <v>3399</v>
      </c>
      <c r="F37" s="8" t="s">
        <v>509</v>
      </c>
      <c r="G37" s="11" t="s">
        <v>510</v>
      </c>
      <c r="H37" s="8" t="s">
        <v>80</v>
      </c>
      <c r="I37" s="1" t="s">
        <v>301</v>
      </c>
      <c r="K37" s="9" t="s">
        <v>505</v>
      </c>
      <c r="L37" s="1" t="s">
        <v>3637</v>
      </c>
      <c r="M37" s="1">
        <v>2</v>
      </c>
      <c r="N37" s="1" t="s">
        <v>3640</v>
      </c>
      <c r="O37" s="1">
        <v>28</v>
      </c>
    </row>
    <row r="38" spans="1:15" x14ac:dyDescent="0.25">
      <c r="A38" s="12">
        <v>153</v>
      </c>
      <c r="B38" s="8" t="s">
        <v>1100</v>
      </c>
      <c r="C38" s="8" t="s">
        <v>139</v>
      </c>
      <c r="D38" s="272" t="s">
        <v>3552</v>
      </c>
      <c r="E38" s="254" t="s">
        <v>3400</v>
      </c>
      <c r="F38" s="8" t="s">
        <v>1106</v>
      </c>
      <c r="G38" s="11" t="s">
        <v>2902</v>
      </c>
      <c r="H38" s="8" t="s">
        <v>80</v>
      </c>
      <c r="I38" s="1" t="s">
        <v>301</v>
      </c>
      <c r="K38" s="9" t="s">
        <v>1101</v>
      </c>
      <c r="L38" s="1" t="s">
        <v>3637</v>
      </c>
      <c r="M38" s="1">
        <v>2</v>
      </c>
      <c r="N38" s="1" t="s">
        <v>3640</v>
      </c>
      <c r="O38" s="1">
        <v>28</v>
      </c>
    </row>
    <row r="39" spans="1:15" x14ac:dyDescent="0.25">
      <c r="A39" s="12">
        <v>163</v>
      </c>
      <c r="B39" s="8" t="s">
        <v>1152</v>
      </c>
      <c r="C39" s="8" t="s">
        <v>7</v>
      </c>
      <c r="D39" s="272" t="s">
        <v>3552</v>
      </c>
      <c r="E39" s="254" t="s">
        <v>3401</v>
      </c>
      <c r="F39" s="8" t="s">
        <v>1156</v>
      </c>
      <c r="G39" s="11" t="s">
        <v>1157</v>
      </c>
      <c r="H39" s="8" t="s">
        <v>80</v>
      </c>
      <c r="I39" s="1" t="s">
        <v>301</v>
      </c>
      <c r="K39" s="9" t="s">
        <v>1153</v>
      </c>
      <c r="L39" s="1" t="s">
        <v>3637</v>
      </c>
      <c r="M39" s="1">
        <v>2</v>
      </c>
      <c r="N39" s="1" t="s">
        <v>3640</v>
      </c>
      <c r="O39" s="1">
        <v>28</v>
      </c>
    </row>
    <row r="40" spans="1:15" x14ac:dyDescent="0.25">
      <c r="A40" s="7">
        <v>226</v>
      </c>
      <c r="B40" s="8" t="s">
        <v>1617</v>
      </c>
      <c r="C40" s="8" t="s">
        <v>1351</v>
      </c>
      <c r="D40" s="272" t="s">
        <v>3552</v>
      </c>
      <c r="E40" s="254" t="s">
        <v>3402</v>
      </c>
      <c r="F40" s="8" t="s">
        <v>1622</v>
      </c>
      <c r="G40" s="11" t="s">
        <v>1623</v>
      </c>
      <c r="H40" s="8" t="s">
        <v>80</v>
      </c>
      <c r="I40" s="1" t="s">
        <v>301</v>
      </c>
      <c r="K40" s="9" t="s">
        <v>1618</v>
      </c>
      <c r="L40" s="1" t="s">
        <v>3637</v>
      </c>
      <c r="M40" s="1">
        <v>2</v>
      </c>
      <c r="N40" s="1" t="s">
        <v>3640</v>
      </c>
      <c r="O40" s="1">
        <v>28</v>
      </c>
    </row>
    <row r="41" spans="1:15" x14ac:dyDescent="0.25">
      <c r="A41" s="12">
        <v>237</v>
      </c>
      <c r="B41" s="8" t="s">
        <v>1688</v>
      </c>
      <c r="C41" s="8" t="s">
        <v>148</v>
      </c>
      <c r="D41" s="272" t="s">
        <v>3552</v>
      </c>
      <c r="E41" s="254" t="s">
        <v>3403</v>
      </c>
      <c r="F41" s="8" t="s">
        <v>1693</v>
      </c>
      <c r="G41" s="11" t="s">
        <v>1694</v>
      </c>
      <c r="H41" s="8" t="s">
        <v>80</v>
      </c>
      <c r="I41" s="1" t="s">
        <v>301</v>
      </c>
      <c r="K41" s="9" t="s">
        <v>1689</v>
      </c>
      <c r="L41" s="1" t="s">
        <v>3637</v>
      </c>
      <c r="M41" s="1">
        <v>2</v>
      </c>
      <c r="N41" s="1" t="s">
        <v>3640</v>
      </c>
      <c r="O41" s="1">
        <v>28</v>
      </c>
    </row>
    <row r="42" spans="1:15" x14ac:dyDescent="0.25">
      <c r="A42" s="12">
        <v>299</v>
      </c>
      <c r="B42" s="8" t="s">
        <v>2095</v>
      </c>
      <c r="C42" s="8" t="s">
        <v>139</v>
      </c>
      <c r="D42" s="272" t="s">
        <v>3552</v>
      </c>
      <c r="E42" s="254" t="s">
        <v>3404</v>
      </c>
      <c r="F42" s="8" t="s">
        <v>2098</v>
      </c>
      <c r="G42" s="11" t="s">
        <v>2099</v>
      </c>
      <c r="H42" s="8" t="s">
        <v>80</v>
      </c>
      <c r="I42" s="1" t="s">
        <v>301</v>
      </c>
      <c r="J42" s="1" t="s">
        <v>3545</v>
      </c>
      <c r="K42" s="9" t="s">
        <v>2096</v>
      </c>
      <c r="L42" s="1" t="s">
        <v>3637</v>
      </c>
      <c r="M42" s="1">
        <v>2</v>
      </c>
      <c r="N42" s="1" t="s">
        <v>3640</v>
      </c>
      <c r="O42" s="1">
        <v>28</v>
      </c>
    </row>
    <row r="43" spans="1:15" x14ac:dyDescent="0.25">
      <c r="A43" s="1">
        <v>418</v>
      </c>
      <c r="B43" s="3" t="s">
        <v>3079</v>
      </c>
      <c r="C43" s="3" t="s">
        <v>21</v>
      </c>
      <c r="D43" s="272" t="s">
        <v>3552</v>
      </c>
      <c r="E43" s="254" t="s">
        <v>3398</v>
      </c>
      <c r="F43" s="216" t="s">
        <v>3081</v>
      </c>
      <c r="G43" s="6" t="s">
        <v>3083</v>
      </c>
      <c r="H43" s="3" t="s">
        <v>80</v>
      </c>
      <c r="I43" s="1" t="s">
        <v>3084</v>
      </c>
      <c r="J43" s="1" t="s">
        <v>3106</v>
      </c>
      <c r="K43" s="1" t="s">
        <v>3635</v>
      </c>
      <c r="L43" s="1" t="s">
        <v>3637</v>
      </c>
      <c r="M43" s="1">
        <v>2</v>
      </c>
      <c r="N43" s="1" t="s">
        <v>3640</v>
      </c>
      <c r="O43" s="1">
        <v>28</v>
      </c>
    </row>
    <row r="44" spans="1:15" x14ac:dyDescent="0.25">
      <c r="A44" s="7">
        <v>10</v>
      </c>
      <c r="B44" s="8" t="s">
        <v>81</v>
      </c>
      <c r="C44" s="8" t="s">
        <v>85</v>
      </c>
      <c r="D44" s="265" t="s">
        <v>3570</v>
      </c>
      <c r="E44" s="254" t="s">
        <v>3221</v>
      </c>
      <c r="F44" s="8" t="s">
        <v>92</v>
      </c>
      <c r="G44" s="6" t="s">
        <v>94</v>
      </c>
      <c r="H44" s="8" t="s">
        <v>80</v>
      </c>
      <c r="I44" s="1" t="s">
        <v>89</v>
      </c>
      <c r="K44" s="9" t="s">
        <v>82</v>
      </c>
      <c r="L44" s="1" t="s">
        <v>3637</v>
      </c>
      <c r="M44" s="1">
        <v>2</v>
      </c>
      <c r="N44" s="1" t="s">
        <v>3060</v>
      </c>
      <c r="O44" s="1">
        <v>28</v>
      </c>
    </row>
    <row r="45" spans="1:15" x14ac:dyDescent="0.25">
      <c r="A45" s="12">
        <v>49</v>
      </c>
      <c r="B45" s="8" t="s">
        <v>327</v>
      </c>
      <c r="C45" s="8" t="s">
        <v>54</v>
      </c>
      <c r="D45" s="265" t="s">
        <v>3570</v>
      </c>
      <c r="E45" s="254" t="s">
        <v>3222</v>
      </c>
      <c r="F45" s="8" t="s">
        <v>334</v>
      </c>
      <c r="G45" s="11" t="s">
        <v>349</v>
      </c>
      <c r="H45" s="8" t="s">
        <v>80</v>
      </c>
      <c r="I45" s="1" t="s">
        <v>89</v>
      </c>
      <c r="K45" s="6" t="s">
        <v>3642</v>
      </c>
      <c r="L45" s="1" t="s">
        <v>3637</v>
      </c>
      <c r="M45" s="1">
        <v>2</v>
      </c>
      <c r="N45" s="1" t="s">
        <v>3060</v>
      </c>
      <c r="O45" s="1">
        <v>28</v>
      </c>
    </row>
    <row r="46" spans="1:15" x14ac:dyDescent="0.25">
      <c r="A46" s="12">
        <v>57</v>
      </c>
      <c r="B46" s="8" t="s">
        <v>405</v>
      </c>
      <c r="C46" s="8" t="s">
        <v>54</v>
      </c>
      <c r="D46" s="265" t="s">
        <v>3570</v>
      </c>
      <c r="E46" s="254" t="s">
        <v>3223</v>
      </c>
      <c r="F46" s="8" t="s">
        <v>411</v>
      </c>
      <c r="G46" s="11" t="s">
        <v>412</v>
      </c>
      <c r="H46" s="8" t="s">
        <v>80</v>
      </c>
      <c r="I46" s="1" t="s">
        <v>89</v>
      </c>
      <c r="K46" s="9" t="s">
        <v>406</v>
      </c>
      <c r="L46" s="1" t="s">
        <v>3637</v>
      </c>
      <c r="M46" s="1">
        <v>2</v>
      </c>
      <c r="N46" s="1" t="s">
        <v>3060</v>
      </c>
      <c r="O46" s="1">
        <v>28</v>
      </c>
    </row>
    <row r="47" spans="1:15" x14ac:dyDescent="0.25">
      <c r="A47" s="12">
        <v>87</v>
      </c>
      <c r="B47" s="20" t="s">
        <v>2786</v>
      </c>
      <c r="C47" s="17" t="s">
        <v>7</v>
      </c>
      <c r="D47" s="265" t="s">
        <v>3570</v>
      </c>
      <c r="E47" s="254" t="s">
        <v>3224</v>
      </c>
      <c r="F47" s="16" t="s">
        <v>2791</v>
      </c>
      <c r="G47" s="11" t="s">
        <v>2792</v>
      </c>
      <c r="H47" s="8" t="s">
        <v>80</v>
      </c>
      <c r="I47" s="1" t="s">
        <v>89</v>
      </c>
      <c r="K47" s="16" t="s">
        <v>2787</v>
      </c>
      <c r="L47" s="1" t="s">
        <v>3637</v>
      </c>
      <c r="M47" s="1">
        <v>2</v>
      </c>
      <c r="N47" s="1" t="s">
        <v>3060</v>
      </c>
      <c r="O47" s="1">
        <v>28</v>
      </c>
    </row>
    <row r="48" spans="1:15" x14ac:dyDescent="0.25">
      <c r="A48" s="7">
        <v>100</v>
      </c>
      <c r="B48" s="8" t="s">
        <v>724</v>
      </c>
      <c r="C48" s="8" t="s">
        <v>148</v>
      </c>
      <c r="D48" s="265" t="s">
        <v>3570</v>
      </c>
      <c r="E48" s="254" t="s">
        <v>3225</v>
      </c>
      <c r="F48" s="8" t="s">
        <v>730</v>
      </c>
      <c r="G48" s="11" t="s">
        <v>731</v>
      </c>
      <c r="H48" s="8" t="s">
        <v>80</v>
      </c>
      <c r="I48" s="1" t="s">
        <v>89</v>
      </c>
      <c r="K48" s="9" t="s">
        <v>725</v>
      </c>
      <c r="L48" s="1" t="s">
        <v>3637</v>
      </c>
      <c r="M48" s="1">
        <v>2</v>
      </c>
      <c r="N48" s="1" t="s">
        <v>3060</v>
      </c>
      <c r="O48" s="1">
        <v>28</v>
      </c>
    </row>
    <row r="49" spans="1:15" x14ac:dyDescent="0.25">
      <c r="A49" s="7">
        <v>108</v>
      </c>
      <c r="B49" s="8" t="s">
        <v>783</v>
      </c>
      <c r="C49" s="8" t="s">
        <v>1351</v>
      </c>
      <c r="D49" s="265" t="s">
        <v>3570</v>
      </c>
      <c r="E49" s="254" t="s">
        <v>3226</v>
      </c>
      <c r="F49" s="8" t="s">
        <v>787</v>
      </c>
      <c r="G49" s="11" t="s">
        <v>788</v>
      </c>
      <c r="H49" s="8" t="s">
        <v>80</v>
      </c>
      <c r="I49" s="1" t="s">
        <v>89</v>
      </c>
      <c r="J49" s="1" t="s">
        <v>3545</v>
      </c>
      <c r="K49" s="9" t="s">
        <v>784</v>
      </c>
      <c r="L49" s="1" t="s">
        <v>3637</v>
      </c>
      <c r="M49" s="1">
        <v>2</v>
      </c>
      <c r="N49" s="1" t="s">
        <v>3060</v>
      </c>
      <c r="O49" s="1">
        <v>28</v>
      </c>
    </row>
    <row r="50" spans="1:15" x14ac:dyDescent="0.25">
      <c r="A50" s="7">
        <v>188</v>
      </c>
      <c r="B50" s="8" t="s">
        <v>1342</v>
      </c>
      <c r="C50" s="8" t="s">
        <v>1351</v>
      </c>
      <c r="D50" s="257" t="s">
        <v>3528</v>
      </c>
      <c r="E50" s="254" t="s">
        <v>3123</v>
      </c>
      <c r="F50" s="8" t="s">
        <v>1347</v>
      </c>
      <c r="G50" s="11" t="s">
        <v>1348</v>
      </c>
      <c r="H50" s="8" t="s">
        <v>80</v>
      </c>
      <c r="I50" s="1" t="s">
        <v>2913</v>
      </c>
      <c r="K50" s="9" t="s">
        <v>1343</v>
      </c>
      <c r="L50" s="1" t="s">
        <v>3637</v>
      </c>
      <c r="M50" s="1">
        <v>2</v>
      </c>
      <c r="N50" s="1" t="s">
        <v>3060</v>
      </c>
      <c r="O50" s="1">
        <v>28</v>
      </c>
    </row>
    <row r="51" spans="1:15" x14ac:dyDescent="0.25">
      <c r="A51" s="7">
        <v>210</v>
      </c>
      <c r="B51" s="8" t="s">
        <v>1503</v>
      </c>
      <c r="C51" s="8" t="s">
        <v>54</v>
      </c>
      <c r="D51" s="257" t="s">
        <v>3528</v>
      </c>
      <c r="E51" s="254" t="s">
        <v>3124</v>
      </c>
      <c r="F51" s="8" t="s">
        <v>1508</v>
      </c>
      <c r="G51" s="11" t="s">
        <v>1509</v>
      </c>
      <c r="H51" s="8" t="s">
        <v>80</v>
      </c>
      <c r="I51" s="1" t="s">
        <v>2913</v>
      </c>
      <c r="K51" s="9" t="s">
        <v>1504</v>
      </c>
      <c r="L51" s="1" t="s">
        <v>3637</v>
      </c>
      <c r="M51" s="1">
        <v>2</v>
      </c>
      <c r="N51" s="1" t="s">
        <v>3060</v>
      </c>
      <c r="O51" s="1">
        <v>28</v>
      </c>
    </row>
    <row r="52" spans="1:15" x14ac:dyDescent="0.25">
      <c r="A52" s="7">
        <v>306</v>
      </c>
      <c r="B52" s="8" t="s">
        <v>2131</v>
      </c>
      <c r="C52" s="8" t="s">
        <v>139</v>
      </c>
      <c r="D52" s="257" t="s">
        <v>3528</v>
      </c>
      <c r="E52" s="254" t="s">
        <v>3125</v>
      </c>
      <c r="F52" s="8" t="s">
        <v>2136</v>
      </c>
      <c r="G52" s="11" t="s">
        <v>2137</v>
      </c>
      <c r="H52" s="8" t="s">
        <v>80</v>
      </c>
      <c r="I52" s="1" t="s">
        <v>2913</v>
      </c>
      <c r="K52" s="9" t="s">
        <v>2132</v>
      </c>
      <c r="L52" s="1" t="s">
        <v>3637</v>
      </c>
      <c r="M52" s="1">
        <v>2</v>
      </c>
      <c r="N52" s="1" t="s">
        <v>3060</v>
      </c>
      <c r="O52" s="1">
        <v>28</v>
      </c>
    </row>
    <row r="53" spans="1:15" x14ac:dyDescent="0.25">
      <c r="A53" s="7">
        <v>354</v>
      </c>
      <c r="B53" s="8" t="s">
        <v>2511</v>
      </c>
      <c r="C53" s="8" t="s">
        <v>76</v>
      </c>
      <c r="D53" s="257" t="s">
        <v>3528</v>
      </c>
      <c r="E53" s="254" t="s">
        <v>3129</v>
      </c>
      <c r="F53" s="8" t="s">
        <v>2517</v>
      </c>
      <c r="G53" s="11" t="s">
        <v>2518</v>
      </c>
      <c r="H53" s="8" t="s">
        <v>80</v>
      </c>
      <c r="I53" s="1" t="s">
        <v>2913</v>
      </c>
      <c r="J53" s="1" t="s">
        <v>3545</v>
      </c>
      <c r="K53" s="9" t="s">
        <v>2512</v>
      </c>
      <c r="L53" s="1" t="s">
        <v>3637</v>
      </c>
      <c r="M53" s="1">
        <v>2</v>
      </c>
      <c r="N53" s="1" t="s">
        <v>3060</v>
      </c>
      <c r="O53" s="1">
        <v>28</v>
      </c>
    </row>
    <row r="54" spans="1:15" x14ac:dyDescent="0.25">
      <c r="A54" s="27">
        <v>390</v>
      </c>
      <c r="B54" s="8" t="s">
        <v>2892</v>
      </c>
      <c r="C54" s="8" t="s">
        <v>548</v>
      </c>
      <c r="D54" s="257" t="s">
        <v>3528</v>
      </c>
      <c r="E54" s="254" t="s">
        <v>3126</v>
      </c>
      <c r="F54" s="8" t="s">
        <v>2480</v>
      </c>
      <c r="G54" s="11" t="s">
        <v>2483</v>
      </c>
      <c r="H54" s="8" t="s">
        <v>80</v>
      </c>
      <c r="I54" s="1" t="s">
        <v>2913</v>
      </c>
      <c r="K54" s="8" t="s">
        <v>2478</v>
      </c>
      <c r="L54" s="1" t="s">
        <v>3637</v>
      </c>
      <c r="M54" s="1">
        <v>2</v>
      </c>
      <c r="N54" s="1" t="s">
        <v>3060</v>
      </c>
      <c r="O54" s="1">
        <v>28</v>
      </c>
    </row>
    <row r="55" spans="1:15" x14ac:dyDescent="0.25">
      <c r="A55" s="12">
        <v>395</v>
      </c>
      <c r="B55" s="8" t="s">
        <v>485</v>
      </c>
      <c r="C55" s="8" t="s">
        <v>139</v>
      </c>
      <c r="D55" s="257" t="s">
        <v>3528</v>
      </c>
      <c r="E55" s="254" t="s">
        <v>3127</v>
      </c>
      <c r="F55" s="8" t="s">
        <v>490</v>
      </c>
      <c r="G55" s="11" t="s">
        <v>2523</v>
      </c>
      <c r="H55" s="8" t="s">
        <v>80</v>
      </c>
      <c r="I55" s="1" t="s">
        <v>2913</v>
      </c>
      <c r="K55" s="9" t="s">
        <v>486</v>
      </c>
      <c r="L55" s="1" t="s">
        <v>3637</v>
      </c>
      <c r="M55" s="1">
        <v>2</v>
      </c>
      <c r="N55" s="1" t="s">
        <v>3060</v>
      </c>
      <c r="O55" s="1">
        <v>28</v>
      </c>
    </row>
    <row r="56" spans="1:15" x14ac:dyDescent="0.25">
      <c r="A56" s="12">
        <v>407</v>
      </c>
      <c r="B56" s="8" t="s">
        <v>2641</v>
      </c>
      <c r="C56" s="8" t="s">
        <v>76</v>
      </c>
      <c r="D56" s="257" t="s">
        <v>3528</v>
      </c>
      <c r="E56" s="254" t="s">
        <v>3128</v>
      </c>
      <c r="F56" s="8" t="s">
        <v>2517</v>
      </c>
      <c r="G56" s="11" t="s">
        <v>2675</v>
      </c>
      <c r="H56" s="8" t="s">
        <v>80</v>
      </c>
      <c r="I56" s="1" t="s">
        <v>2913</v>
      </c>
      <c r="K56" s="8" t="s">
        <v>2644</v>
      </c>
      <c r="L56" s="1" t="s">
        <v>3637</v>
      </c>
      <c r="M56" s="1">
        <v>2</v>
      </c>
      <c r="N56" s="1" t="s">
        <v>3060</v>
      </c>
      <c r="O56" s="1">
        <v>28</v>
      </c>
    </row>
    <row r="57" spans="1:15" x14ac:dyDescent="0.25">
      <c r="A57" s="12">
        <v>207</v>
      </c>
      <c r="B57" s="8" t="s">
        <v>1458</v>
      </c>
      <c r="C57" s="8" t="s">
        <v>1351</v>
      </c>
      <c r="D57" s="141" t="s">
        <v>3534</v>
      </c>
      <c r="E57" s="254" t="s">
        <v>3153</v>
      </c>
      <c r="F57" s="8" t="s">
        <v>1462</v>
      </c>
      <c r="G57" s="11" t="s">
        <v>1463</v>
      </c>
      <c r="H57" s="8" t="s">
        <v>80</v>
      </c>
      <c r="I57" s="1" t="s">
        <v>2913</v>
      </c>
      <c r="K57" s="9" t="s">
        <v>1459</v>
      </c>
      <c r="L57" s="1" t="s">
        <v>3637</v>
      </c>
      <c r="M57" s="1">
        <v>2</v>
      </c>
      <c r="N57" s="1" t="s">
        <v>3060</v>
      </c>
      <c r="O57" s="1">
        <v>28</v>
      </c>
    </row>
    <row r="58" spans="1:15" x14ac:dyDescent="0.25">
      <c r="A58" s="7">
        <v>232</v>
      </c>
      <c r="B58" s="8" t="s">
        <v>1664</v>
      </c>
      <c r="C58" s="8" t="s">
        <v>175</v>
      </c>
      <c r="D58" s="141" t="s">
        <v>3534</v>
      </c>
      <c r="E58" s="254" t="s">
        <v>3154</v>
      </c>
      <c r="F58" s="8" t="s">
        <v>1663</v>
      </c>
      <c r="G58" s="11" t="s">
        <v>1665</v>
      </c>
      <c r="H58" s="8" t="s">
        <v>80</v>
      </c>
      <c r="I58" s="1" t="s">
        <v>2916</v>
      </c>
      <c r="K58" s="9" t="s">
        <v>1657</v>
      </c>
      <c r="L58" s="1" t="s">
        <v>3637</v>
      </c>
      <c r="M58" s="1">
        <v>2</v>
      </c>
      <c r="N58" s="1" t="s">
        <v>3060</v>
      </c>
      <c r="O58" s="1">
        <v>28</v>
      </c>
    </row>
    <row r="59" spans="1:15" x14ac:dyDescent="0.25">
      <c r="A59" s="7">
        <v>262</v>
      </c>
      <c r="B59" s="8" t="s">
        <v>1581</v>
      </c>
      <c r="C59" s="8" t="s">
        <v>139</v>
      </c>
      <c r="D59" s="141" t="s">
        <v>3534</v>
      </c>
      <c r="E59" s="254" t="s">
        <v>3155</v>
      </c>
      <c r="F59" s="8" t="s">
        <v>1858</v>
      </c>
      <c r="G59" s="11" t="s">
        <v>1859</v>
      </c>
      <c r="H59" s="8" t="s">
        <v>80</v>
      </c>
      <c r="I59" s="1" t="s">
        <v>2916</v>
      </c>
      <c r="K59" s="9" t="s">
        <v>1582</v>
      </c>
      <c r="L59" s="1" t="s">
        <v>3637</v>
      </c>
      <c r="M59" s="1">
        <v>2</v>
      </c>
      <c r="N59" s="1" t="s">
        <v>3060</v>
      </c>
      <c r="O59" s="1">
        <v>28</v>
      </c>
    </row>
    <row r="60" spans="1:15" x14ac:dyDescent="0.25">
      <c r="A60" s="7">
        <v>268</v>
      </c>
      <c r="B60" s="8" t="s">
        <v>1899</v>
      </c>
      <c r="C60" s="8" t="s">
        <v>106</v>
      </c>
      <c r="D60" s="141" t="s">
        <v>3534</v>
      </c>
      <c r="E60" s="254" t="s">
        <v>3156</v>
      </c>
      <c r="F60" s="8" t="s">
        <v>1905</v>
      </c>
      <c r="G60" s="11" t="s">
        <v>1906</v>
      </c>
      <c r="H60" s="8" t="s">
        <v>80</v>
      </c>
      <c r="I60" s="1" t="s">
        <v>2916</v>
      </c>
      <c r="K60" s="9" t="s">
        <v>1900</v>
      </c>
      <c r="L60" s="1" t="s">
        <v>3637</v>
      </c>
      <c r="M60" s="1">
        <v>2</v>
      </c>
      <c r="N60" s="1" t="s">
        <v>3060</v>
      </c>
      <c r="O60" s="1">
        <v>28</v>
      </c>
    </row>
    <row r="61" spans="1:15" x14ac:dyDescent="0.25">
      <c r="A61" s="7">
        <v>272</v>
      </c>
      <c r="B61" s="8" t="s">
        <v>1925</v>
      </c>
      <c r="C61" s="8" t="s">
        <v>7</v>
      </c>
      <c r="D61" s="141" t="s">
        <v>3534</v>
      </c>
      <c r="E61" s="254" t="s">
        <v>3157</v>
      </c>
      <c r="F61" s="8" t="s">
        <v>1929</v>
      </c>
      <c r="G61" s="11" t="s">
        <v>1930</v>
      </c>
      <c r="H61" s="8" t="s">
        <v>80</v>
      </c>
      <c r="I61" s="1" t="s">
        <v>2916</v>
      </c>
      <c r="K61" s="9" t="s">
        <v>1926</v>
      </c>
      <c r="L61" s="1" t="s">
        <v>3637</v>
      </c>
      <c r="M61" s="1">
        <v>2</v>
      </c>
      <c r="N61" s="1" t="s">
        <v>3060</v>
      </c>
      <c r="O61" s="1">
        <v>28</v>
      </c>
    </row>
    <row r="62" spans="1:15" x14ac:dyDescent="0.25">
      <c r="A62" s="7">
        <v>320</v>
      </c>
      <c r="B62" s="15" t="s">
        <v>2843</v>
      </c>
      <c r="C62" s="17" t="s">
        <v>548</v>
      </c>
      <c r="D62" s="141" t="s">
        <v>3534</v>
      </c>
      <c r="E62" s="254" t="s">
        <v>3158</v>
      </c>
      <c r="F62" s="16" t="s">
        <v>2849</v>
      </c>
      <c r="G62" s="11" t="s">
        <v>2850</v>
      </c>
      <c r="H62" s="8" t="s">
        <v>80</v>
      </c>
      <c r="I62" s="1" t="s">
        <v>2916</v>
      </c>
      <c r="J62" s="1" t="s">
        <v>3545</v>
      </c>
      <c r="K62" s="16" t="s">
        <v>2844</v>
      </c>
      <c r="L62" s="1" t="s">
        <v>3637</v>
      </c>
      <c r="M62" s="1">
        <v>2</v>
      </c>
      <c r="N62" s="1" t="s">
        <v>3060</v>
      </c>
      <c r="O62" s="1">
        <v>28</v>
      </c>
    </row>
    <row r="63" spans="1:15" x14ac:dyDescent="0.25">
      <c r="A63" s="12">
        <v>209</v>
      </c>
      <c r="B63" s="8" t="s">
        <v>642</v>
      </c>
      <c r="C63" s="8" t="s">
        <v>1351</v>
      </c>
      <c r="D63" s="276" t="s">
        <v>3541</v>
      </c>
      <c r="E63" s="254" t="s">
        <v>3298</v>
      </c>
      <c r="F63" s="8" t="s">
        <v>646</v>
      </c>
      <c r="G63" s="11" t="s">
        <v>1502</v>
      </c>
      <c r="H63" s="8" t="s">
        <v>80</v>
      </c>
      <c r="I63" s="1" t="s">
        <v>12</v>
      </c>
      <c r="K63" s="9" t="s">
        <v>643</v>
      </c>
      <c r="L63" s="1" t="s">
        <v>3637</v>
      </c>
      <c r="M63" s="1">
        <v>2</v>
      </c>
      <c r="N63" s="1" t="s">
        <v>3060</v>
      </c>
      <c r="O63" s="1">
        <v>28</v>
      </c>
    </row>
    <row r="64" spans="1:15" x14ac:dyDescent="0.25">
      <c r="A64" s="12">
        <v>225</v>
      </c>
      <c r="B64" s="8" t="s">
        <v>1608</v>
      </c>
      <c r="C64" s="8" t="s">
        <v>7</v>
      </c>
      <c r="D64" s="276" t="s">
        <v>3541</v>
      </c>
      <c r="E64" s="254" t="s">
        <v>3299</v>
      </c>
      <c r="F64" s="8" t="s">
        <v>1614</v>
      </c>
      <c r="G64" s="11" t="s">
        <v>1616</v>
      </c>
      <c r="H64" s="8" t="s">
        <v>80</v>
      </c>
      <c r="I64" s="1" t="s">
        <v>12</v>
      </c>
      <c r="K64" s="9" t="s">
        <v>1609</v>
      </c>
      <c r="L64" s="1" t="s">
        <v>3637</v>
      </c>
      <c r="M64" s="1">
        <v>2</v>
      </c>
      <c r="N64" s="1" t="s">
        <v>3060</v>
      </c>
      <c r="O64" s="1">
        <v>28</v>
      </c>
    </row>
    <row r="65" spans="1:15" x14ac:dyDescent="0.25">
      <c r="A65" s="12">
        <v>345</v>
      </c>
      <c r="B65" s="15" t="s">
        <v>2868</v>
      </c>
      <c r="C65" s="17" t="s">
        <v>548</v>
      </c>
      <c r="D65" s="276" t="s">
        <v>3541</v>
      </c>
      <c r="E65" s="254" t="s">
        <v>3300</v>
      </c>
      <c r="F65" s="16" t="s">
        <v>2874</v>
      </c>
      <c r="G65" s="11" t="s">
        <v>2875</v>
      </c>
      <c r="H65" s="8" t="s">
        <v>80</v>
      </c>
      <c r="I65" s="1" t="s">
        <v>12</v>
      </c>
      <c r="K65" s="16" t="s">
        <v>2869</v>
      </c>
      <c r="L65" s="1" t="s">
        <v>3637</v>
      </c>
      <c r="M65" s="1">
        <v>2</v>
      </c>
      <c r="N65" s="1" t="s">
        <v>3060</v>
      </c>
      <c r="O65" s="1">
        <v>28</v>
      </c>
    </row>
    <row r="66" spans="1:15" x14ac:dyDescent="0.25">
      <c r="A66" s="7">
        <v>362</v>
      </c>
      <c r="B66" s="8" t="s">
        <v>2614</v>
      </c>
      <c r="C66" s="8" t="s">
        <v>139</v>
      </c>
      <c r="D66" s="276" t="s">
        <v>3541</v>
      </c>
      <c r="E66" s="254" t="s">
        <v>3301</v>
      </c>
      <c r="F66" s="8" t="s">
        <v>2618</v>
      </c>
      <c r="G66" s="11" t="s">
        <v>2619</v>
      </c>
      <c r="H66" s="8" t="s">
        <v>80</v>
      </c>
      <c r="I66" s="1" t="s">
        <v>12</v>
      </c>
      <c r="K66" s="9" t="s">
        <v>2615</v>
      </c>
      <c r="L66" s="1" t="s">
        <v>3637</v>
      </c>
      <c r="M66" s="1">
        <v>2</v>
      </c>
      <c r="N66" s="1" t="s">
        <v>3060</v>
      </c>
      <c r="O66" s="1">
        <v>28</v>
      </c>
    </row>
    <row r="67" spans="1:15" x14ac:dyDescent="0.25">
      <c r="A67" s="12">
        <v>371</v>
      </c>
      <c r="B67" s="8" t="s">
        <v>872</v>
      </c>
      <c r="C67" s="8" t="s">
        <v>1496</v>
      </c>
      <c r="D67" s="276" t="s">
        <v>3541</v>
      </c>
      <c r="E67" s="254" t="s">
        <v>3302</v>
      </c>
      <c r="F67" s="8" t="s">
        <v>874</v>
      </c>
      <c r="G67" s="11" t="s">
        <v>1477</v>
      </c>
      <c r="H67" s="8" t="s">
        <v>80</v>
      </c>
      <c r="I67" s="1" t="s">
        <v>12</v>
      </c>
      <c r="K67" s="8" t="s">
        <v>873</v>
      </c>
      <c r="L67" s="1" t="s">
        <v>3637</v>
      </c>
      <c r="M67" s="1">
        <v>2</v>
      </c>
      <c r="N67" s="1" t="s">
        <v>3060</v>
      </c>
      <c r="O67" s="1">
        <v>28</v>
      </c>
    </row>
    <row r="68" spans="1:15" x14ac:dyDescent="0.25">
      <c r="A68" s="7">
        <v>400</v>
      </c>
      <c r="B68" s="8" t="s">
        <v>2559</v>
      </c>
      <c r="C68" s="8" t="s">
        <v>21</v>
      </c>
      <c r="D68" s="276" t="s">
        <v>3541</v>
      </c>
      <c r="E68" s="254" t="s">
        <v>3303</v>
      </c>
      <c r="F68" s="8" t="s">
        <v>2558</v>
      </c>
      <c r="G68" s="11" t="s">
        <v>2564</v>
      </c>
      <c r="H68" s="8" t="s">
        <v>80</v>
      </c>
      <c r="I68" s="1" t="s">
        <v>12</v>
      </c>
      <c r="J68" s="1" t="s">
        <v>3545</v>
      </c>
      <c r="K68" s="8" t="s">
        <v>2563</v>
      </c>
      <c r="L68" s="1" t="s">
        <v>3637</v>
      </c>
      <c r="M68" s="1">
        <v>2</v>
      </c>
      <c r="N68" s="1" t="s">
        <v>3060</v>
      </c>
      <c r="O68" s="1">
        <v>28</v>
      </c>
    </row>
    <row r="69" spans="1:15" x14ac:dyDescent="0.25">
      <c r="A69" s="7">
        <v>90</v>
      </c>
      <c r="B69" s="8" t="s">
        <v>669</v>
      </c>
      <c r="C69" s="8" t="s">
        <v>1351</v>
      </c>
      <c r="D69" s="47" t="s">
        <v>3547</v>
      </c>
      <c r="E69" s="254" t="s">
        <v>3360</v>
      </c>
      <c r="F69" s="8" t="s">
        <v>672</v>
      </c>
      <c r="G69" s="11" t="s">
        <v>673</v>
      </c>
      <c r="H69" s="8" t="s">
        <v>80</v>
      </c>
      <c r="I69" s="8" t="s">
        <v>362</v>
      </c>
      <c r="K69" s="9" t="s">
        <v>670</v>
      </c>
      <c r="L69" s="1" t="s">
        <v>3637</v>
      </c>
      <c r="M69" s="1">
        <v>2</v>
      </c>
      <c r="N69" s="1" t="s">
        <v>3060</v>
      </c>
      <c r="O69" s="1">
        <v>28</v>
      </c>
    </row>
    <row r="70" spans="1:15" x14ac:dyDescent="0.25">
      <c r="A70" s="253">
        <v>189</v>
      </c>
      <c r="B70" s="254" t="s">
        <v>1350</v>
      </c>
      <c r="C70" s="254" t="s">
        <v>1351</v>
      </c>
      <c r="D70" s="47" t="s">
        <v>3547</v>
      </c>
      <c r="E70" s="254" t="s">
        <v>3362</v>
      </c>
      <c r="F70" s="254" t="s">
        <v>759</v>
      </c>
      <c r="G70" s="255" t="s">
        <v>1352</v>
      </c>
      <c r="H70" s="254" t="s">
        <v>80</v>
      </c>
      <c r="I70" s="254" t="s">
        <v>362</v>
      </c>
      <c r="K70" s="9" t="s">
        <v>756</v>
      </c>
      <c r="L70" s="1" t="s">
        <v>3637</v>
      </c>
      <c r="M70" s="1">
        <v>2</v>
      </c>
      <c r="N70" s="1" t="s">
        <v>3060</v>
      </c>
      <c r="O70" s="1">
        <v>28</v>
      </c>
    </row>
    <row r="71" spans="1:15" x14ac:dyDescent="0.25">
      <c r="A71" s="258">
        <v>194</v>
      </c>
      <c r="B71" s="254" t="s">
        <v>1380</v>
      </c>
      <c r="C71" s="254" t="s">
        <v>106</v>
      </c>
      <c r="D71" s="47" t="s">
        <v>3547</v>
      </c>
      <c r="E71" s="254" t="s">
        <v>3363</v>
      </c>
      <c r="F71" s="254" t="s">
        <v>1384</v>
      </c>
      <c r="G71" s="255" t="s">
        <v>1385</v>
      </c>
      <c r="H71" s="254" t="s">
        <v>80</v>
      </c>
      <c r="I71" s="254" t="s">
        <v>362</v>
      </c>
      <c r="J71" s="1" t="s">
        <v>3545</v>
      </c>
      <c r="K71" s="9" t="s">
        <v>1381</v>
      </c>
      <c r="L71" s="1" t="s">
        <v>3637</v>
      </c>
      <c r="M71" s="1">
        <v>2</v>
      </c>
      <c r="N71" s="1" t="s">
        <v>3060</v>
      </c>
      <c r="O71" s="1">
        <v>28</v>
      </c>
    </row>
    <row r="72" spans="1:15" x14ac:dyDescent="0.25">
      <c r="A72" s="248">
        <v>343</v>
      </c>
      <c r="B72" s="249" t="s">
        <v>2356</v>
      </c>
      <c r="C72" s="249" t="s">
        <v>220</v>
      </c>
      <c r="D72" s="47" t="s">
        <v>3547</v>
      </c>
      <c r="E72" s="254" t="s">
        <v>3361</v>
      </c>
      <c r="F72" s="249" t="s">
        <v>2362</v>
      </c>
      <c r="G72" s="250" t="s">
        <v>2363</v>
      </c>
      <c r="H72" s="249" t="s">
        <v>80</v>
      </c>
      <c r="I72" s="249" t="s">
        <v>362</v>
      </c>
      <c r="K72" s="9" t="s">
        <v>2357</v>
      </c>
      <c r="L72" s="1" t="s">
        <v>3637</v>
      </c>
      <c r="M72" s="1">
        <v>2</v>
      </c>
      <c r="N72" s="1" t="s">
        <v>3060</v>
      </c>
      <c r="O72" s="1">
        <v>28</v>
      </c>
    </row>
    <row r="73" spans="1:15" ht="43.5" x14ac:dyDescent="0.25">
      <c r="A73" s="12">
        <v>409</v>
      </c>
      <c r="B73" s="8" t="s">
        <v>2687</v>
      </c>
      <c r="C73" s="8" t="s">
        <v>1351</v>
      </c>
      <c r="D73" s="47" t="s">
        <v>3547</v>
      </c>
      <c r="E73" s="254" t="s">
        <v>3358</v>
      </c>
      <c r="F73" s="13" t="s">
        <v>2686</v>
      </c>
      <c r="G73" s="11" t="s">
        <v>2690</v>
      </c>
      <c r="H73" s="8" t="s">
        <v>80</v>
      </c>
      <c r="I73" s="8" t="s">
        <v>362</v>
      </c>
      <c r="K73" s="286" t="s">
        <v>1449</v>
      </c>
      <c r="L73" s="1" t="s">
        <v>3637</v>
      </c>
      <c r="M73" s="1">
        <v>2</v>
      </c>
      <c r="N73" s="1" t="s">
        <v>3060</v>
      </c>
      <c r="O73" s="1">
        <v>28</v>
      </c>
    </row>
    <row r="74" spans="1:15" x14ac:dyDescent="0.25">
      <c r="A74" s="1">
        <v>417</v>
      </c>
      <c r="B74" s="3" t="s">
        <v>3078</v>
      </c>
      <c r="C74" s="3" t="s">
        <v>21</v>
      </c>
      <c r="D74" s="47" t="s">
        <v>3547</v>
      </c>
      <c r="E74" s="254" t="s">
        <v>3359</v>
      </c>
      <c r="F74" t="s">
        <v>3080</v>
      </c>
      <c r="G74" s="6" t="s">
        <v>3082</v>
      </c>
      <c r="H74" s="3" t="s">
        <v>80</v>
      </c>
      <c r="I74" s="1" t="s">
        <v>362</v>
      </c>
      <c r="K74" s="1" t="s">
        <v>3634</v>
      </c>
      <c r="L74" s="1" t="s">
        <v>3637</v>
      </c>
      <c r="M74" s="1">
        <v>1</v>
      </c>
      <c r="N74" s="1" t="s">
        <v>3060</v>
      </c>
      <c r="O74" s="1">
        <v>28</v>
      </c>
    </row>
    <row r="75" spans="1:15" x14ac:dyDescent="0.25">
      <c r="A75" s="12">
        <v>361</v>
      </c>
      <c r="B75" s="8" t="s">
        <v>2585</v>
      </c>
      <c r="C75" s="8" t="s">
        <v>548</v>
      </c>
      <c r="D75" s="280" t="s">
        <v>3553</v>
      </c>
      <c r="E75" s="254" t="s">
        <v>3405</v>
      </c>
      <c r="F75" s="8" t="s">
        <v>2592</v>
      </c>
      <c r="G75" s="11" t="s">
        <v>2593</v>
      </c>
      <c r="H75" s="8" t="s">
        <v>80</v>
      </c>
      <c r="I75" s="1" t="s">
        <v>301</v>
      </c>
      <c r="K75" s="9" t="s">
        <v>2391</v>
      </c>
      <c r="L75" s="1" t="s">
        <v>3637</v>
      </c>
      <c r="M75" s="1">
        <v>2</v>
      </c>
      <c r="N75" s="1" t="s">
        <v>3060</v>
      </c>
      <c r="O75" s="1">
        <v>28</v>
      </c>
    </row>
    <row r="76" spans="1:15" x14ac:dyDescent="0.25">
      <c r="A76" s="7">
        <v>370</v>
      </c>
      <c r="B76" s="8" t="s">
        <v>867</v>
      </c>
      <c r="C76" s="8" t="s">
        <v>1496</v>
      </c>
      <c r="D76" s="280" t="s">
        <v>3553</v>
      </c>
      <c r="E76" s="254" t="s">
        <v>3406</v>
      </c>
      <c r="F76" s="8" t="s">
        <v>866</v>
      </c>
      <c r="G76" s="11" t="s">
        <v>1476</v>
      </c>
      <c r="H76" s="8" t="s">
        <v>80</v>
      </c>
      <c r="I76" s="1" t="s">
        <v>301</v>
      </c>
      <c r="K76" s="8" t="s">
        <v>3643</v>
      </c>
      <c r="L76" s="1" t="s">
        <v>3637</v>
      </c>
      <c r="M76" s="1">
        <v>2</v>
      </c>
      <c r="N76" s="1" t="s">
        <v>3060</v>
      </c>
      <c r="O76" s="1">
        <v>28</v>
      </c>
    </row>
    <row r="77" spans="1:15" x14ac:dyDescent="0.25">
      <c r="A77" s="7">
        <v>388</v>
      </c>
      <c r="B77" s="8" t="s">
        <v>2895</v>
      </c>
      <c r="C77" s="8" t="s">
        <v>539</v>
      </c>
      <c r="D77" s="280" t="s">
        <v>3553</v>
      </c>
      <c r="E77" s="254" t="s">
        <v>3407</v>
      </c>
      <c r="F77" s="8" t="s">
        <v>2473</v>
      </c>
      <c r="G77" s="11" t="s">
        <v>2474</v>
      </c>
      <c r="H77" s="8" t="s">
        <v>80</v>
      </c>
      <c r="I77" s="1" t="s">
        <v>301</v>
      </c>
      <c r="K77" s="8" t="s">
        <v>2469</v>
      </c>
      <c r="L77" s="1" t="s">
        <v>3637</v>
      </c>
      <c r="M77" s="1">
        <v>2</v>
      </c>
      <c r="N77" s="1" t="s">
        <v>3060</v>
      </c>
      <c r="O77" s="1">
        <v>28</v>
      </c>
    </row>
    <row r="78" spans="1:15" x14ac:dyDescent="0.25">
      <c r="A78" s="12">
        <v>389</v>
      </c>
      <c r="B78" s="8" t="s">
        <v>2895</v>
      </c>
      <c r="C78" s="8" t="s">
        <v>539</v>
      </c>
      <c r="D78" s="280" t="s">
        <v>3553</v>
      </c>
      <c r="E78" s="254" t="s">
        <v>3408</v>
      </c>
      <c r="F78" s="8" t="s">
        <v>2476</v>
      </c>
      <c r="G78" s="11" t="s">
        <v>2477</v>
      </c>
      <c r="H78" s="8" t="s">
        <v>80</v>
      </c>
      <c r="I78" s="1" t="s">
        <v>301</v>
      </c>
      <c r="K78" s="8" t="s">
        <v>2469</v>
      </c>
      <c r="L78" s="1" t="s">
        <v>3637</v>
      </c>
      <c r="M78" s="1">
        <v>2</v>
      </c>
      <c r="N78" s="1" t="s">
        <v>3060</v>
      </c>
      <c r="O78" s="1">
        <v>28</v>
      </c>
    </row>
    <row r="79" spans="1:15" x14ac:dyDescent="0.25">
      <c r="A79" s="27">
        <v>397</v>
      </c>
      <c r="B79" s="8" t="s">
        <v>2525</v>
      </c>
      <c r="C79" s="8" t="s">
        <v>2414</v>
      </c>
      <c r="D79" s="280" t="s">
        <v>3553</v>
      </c>
      <c r="E79" s="254" t="s">
        <v>3409</v>
      </c>
      <c r="F79" s="8" t="s">
        <v>2530</v>
      </c>
      <c r="G79" s="11" t="s">
        <v>2532</v>
      </c>
      <c r="H79" s="8" t="s">
        <v>80</v>
      </c>
      <c r="I79" s="1" t="s">
        <v>301</v>
      </c>
      <c r="K79" s="9" t="s">
        <v>2528</v>
      </c>
      <c r="L79" s="1" t="s">
        <v>3637</v>
      </c>
      <c r="M79" s="1">
        <v>2</v>
      </c>
      <c r="N79" s="1" t="s">
        <v>3060</v>
      </c>
      <c r="O79" s="1">
        <v>28</v>
      </c>
    </row>
    <row r="80" spans="1:15" ht="43.5" x14ac:dyDescent="0.25">
      <c r="A80" s="7">
        <v>398</v>
      </c>
      <c r="B80" s="8" t="s">
        <v>2533</v>
      </c>
      <c r="C80" s="8" t="s">
        <v>2414</v>
      </c>
      <c r="D80" s="280" t="s">
        <v>3553</v>
      </c>
      <c r="E80" s="254" t="s">
        <v>3410</v>
      </c>
      <c r="F80" s="13" t="s">
        <v>2535</v>
      </c>
      <c r="G80" s="11" t="s">
        <v>2536</v>
      </c>
      <c r="H80" s="8" t="s">
        <v>80</v>
      </c>
      <c r="I80" s="1" t="s">
        <v>301</v>
      </c>
      <c r="J80" s="1" t="s">
        <v>3545</v>
      </c>
      <c r="K80" s="9" t="s">
        <v>2534</v>
      </c>
      <c r="L80" s="1" t="s">
        <v>3637</v>
      </c>
      <c r="M80" s="1">
        <v>2</v>
      </c>
      <c r="N80" s="1" t="s">
        <v>3060</v>
      </c>
      <c r="O80" s="1">
        <v>28</v>
      </c>
    </row>
    <row r="81" spans="1:15" x14ac:dyDescent="0.25">
      <c r="A81" s="12">
        <v>131</v>
      </c>
      <c r="B81" s="8" t="s">
        <v>955</v>
      </c>
      <c r="C81" s="8" t="s">
        <v>1351</v>
      </c>
      <c r="D81" s="266" t="s">
        <v>3571</v>
      </c>
      <c r="E81" s="254" t="s">
        <v>3227</v>
      </c>
      <c r="F81" s="8" t="s">
        <v>959</v>
      </c>
      <c r="G81" s="11" t="s">
        <v>960</v>
      </c>
      <c r="H81" s="8" t="s">
        <v>80</v>
      </c>
      <c r="I81" s="1" t="s">
        <v>89</v>
      </c>
      <c r="K81" s="9" t="s">
        <v>956</v>
      </c>
      <c r="L81" s="1" t="s">
        <v>3637</v>
      </c>
      <c r="M81" s="1">
        <v>2</v>
      </c>
      <c r="N81" s="1" t="s">
        <v>3086</v>
      </c>
      <c r="O81" s="1">
        <v>28</v>
      </c>
    </row>
    <row r="82" spans="1:15" x14ac:dyDescent="0.25">
      <c r="A82" s="7">
        <v>220</v>
      </c>
      <c r="B82" s="8" t="s">
        <v>1568</v>
      </c>
      <c r="C82" s="8" t="s">
        <v>76</v>
      </c>
      <c r="D82" s="266" t="s">
        <v>3571</v>
      </c>
      <c r="E82" s="254" t="s">
        <v>3228</v>
      </c>
      <c r="F82" s="8" t="s">
        <v>1525</v>
      </c>
      <c r="G82" s="11" t="s">
        <v>1571</v>
      </c>
      <c r="H82" s="8" t="s">
        <v>80</v>
      </c>
      <c r="I82" s="1" t="s">
        <v>89</v>
      </c>
      <c r="K82" s="9" t="s">
        <v>1526</v>
      </c>
      <c r="L82" s="1" t="s">
        <v>3637</v>
      </c>
      <c r="M82" s="1">
        <v>2</v>
      </c>
      <c r="N82" s="1" t="s">
        <v>3086</v>
      </c>
      <c r="O82" s="1">
        <v>28</v>
      </c>
    </row>
    <row r="83" spans="1:15" x14ac:dyDescent="0.25">
      <c r="A83" s="12">
        <v>235</v>
      </c>
      <c r="B83" s="8" t="s">
        <v>1679</v>
      </c>
      <c r="C83" s="8" t="s">
        <v>1351</v>
      </c>
      <c r="D83" s="266" t="s">
        <v>3571</v>
      </c>
      <c r="E83" s="254" t="s">
        <v>3229</v>
      </c>
      <c r="F83" s="8" t="s">
        <v>1681</v>
      </c>
      <c r="G83" s="11" t="s">
        <v>1682</v>
      </c>
      <c r="H83" s="8" t="s">
        <v>80</v>
      </c>
      <c r="I83" s="1" t="s">
        <v>89</v>
      </c>
      <c r="K83" s="9" t="s">
        <v>1680</v>
      </c>
      <c r="L83" s="1" t="s">
        <v>3637</v>
      </c>
      <c r="M83" s="1">
        <v>2</v>
      </c>
      <c r="N83" s="1" t="s">
        <v>3086</v>
      </c>
      <c r="O83" s="1">
        <v>28</v>
      </c>
    </row>
    <row r="84" spans="1:15" x14ac:dyDescent="0.25">
      <c r="A84" s="12">
        <v>239</v>
      </c>
      <c r="B84" s="8" t="s">
        <v>1702</v>
      </c>
      <c r="C84" s="8" t="s">
        <v>1351</v>
      </c>
      <c r="D84" s="266" t="s">
        <v>3571</v>
      </c>
      <c r="E84" s="254" t="s">
        <v>3230</v>
      </c>
      <c r="F84" s="8" t="s">
        <v>1707</v>
      </c>
      <c r="G84" s="11" t="s">
        <v>1708</v>
      </c>
      <c r="H84" s="8" t="s">
        <v>80</v>
      </c>
      <c r="I84" s="1" t="s">
        <v>89</v>
      </c>
      <c r="K84" s="9" t="s">
        <v>1703</v>
      </c>
      <c r="L84" s="1" t="s">
        <v>3637</v>
      </c>
      <c r="M84" s="1">
        <v>2</v>
      </c>
      <c r="N84" s="1" t="s">
        <v>3086</v>
      </c>
      <c r="O84" s="1">
        <v>28</v>
      </c>
    </row>
    <row r="85" spans="1:15" x14ac:dyDescent="0.25">
      <c r="A85" s="12">
        <v>283</v>
      </c>
      <c r="B85" s="8" t="s">
        <v>1989</v>
      </c>
      <c r="C85" s="8" t="s">
        <v>54</v>
      </c>
      <c r="D85" s="266" t="s">
        <v>3571</v>
      </c>
      <c r="E85" s="254" t="s">
        <v>3231</v>
      </c>
      <c r="F85" s="8" t="s">
        <v>1994</v>
      </c>
      <c r="G85" s="11" t="s">
        <v>1995</v>
      </c>
      <c r="H85" s="8" t="s">
        <v>80</v>
      </c>
      <c r="I85" s="1" t="s">
        <v>89</v>
      </c>
      <c r="K85" s="9" t="s">
        <v>1990</v>
      </c>
      <c r="L85" s="1" t="s">
        <v>3637</v>
      </c>
      <c r="M85" s="1">
        <v>2</v>
      </c>
      <c r="N85" s="1" t="s">
        <v>3086</v>
      </c>
      <c r="O85" s="1">
        <v>28</v>
      </c>
    </row>
    <row r="86" spans="1:15" x14ac:dyDescent="0.25">
      <c r="A86" s="12">
        <v>293</v>
      </c>
      <c r="B86" s="8" t="s">
        <v>1368</v>
      </c>
      <c r="C86" s="8" t="s">
        <v>1372</v>
      </c>
      <c r="D86" s="266" t="s">
        <v>3571</v>
      </c>
      <c r="E86" s="254" t="s">
        <v>3232</v>
      </c>
      <c r="F86" s="8" t="s">
        <v>2057</v>
      </c>
      <c r="G86" s="11" t="s">
        <v>2058</v>
      </c>
      <c r="H86" s="8" t="s">
        <v>80</v>
      </c>
      <c r="I86" s="1" t="s">
        <v>89</v>
      </c>
      <c r="K86" s="9" t="s">
        <v>1369</v>
      </c>
      <c r="L86" s="1" t="s">
        <v>3637</v>
      </c>
      <c r="M86" s="1">
        <v>2</v>
      </c>
      <c r="N86" s="1" t="s">
        <v>3086</v>
      </c>
      <c r="O86" s="1">
        <v>28</v>
      </c>
    </row>
    <row r="87" spans="1:15" x14ac:dyDescent="0.25">
      <c r="A87" s="7">
        <v>304</v>
      </c>
      <c r="B87" s="8" t="s">
        <v>2117</v>
      </c>
      <c r="C87" s="8" t="s">
        <v>139</v>
      </c>
      <c r="D87" s="266" t="s">
        <v>3571</v>
      </c>
      <c r="E87" s="254" t="s">
        <v>3233</v>
      </c>
      <c r="F87" s="8" t="s">
        <v>2122</v>
      </c>
      <c r="G87" s="11" t="s">
        <v>2123</v>
      </c>
      <c r="H87" s="8" t="s">
        <v>80</v>
      </c>
      <c r="I87" s="1" t="s">
        <v>89</v>
      </c>
      <c r="J87" s="1" t="s">
        <v>3545</v>
      </c>
      <c r="K87" s="9" t="s">
        <v>2118</v>
      </c>
      <c r="L87" s="1" t="s">
        <v>3637</v>
      </c>
      <c r="M87" s="1">
        <v>2</v>
      </c>
      <c r="N87" s="1" t="s">
        <v>3086</v>
      </c>
      <c r="O87" s="1">
        <v>28</v>
      </c>
    </row>
    <row r="88" spans="1:15" x14ac:dyDescent="0.25">
      <c r="A88" s="253">
        <v>37</v>
      </c>
      <c r="B88" s="254" t="s">
        <v>256</v>
      </c>
      <c r="C88" s="254" t="s">
        <v>1351</v>
      </c>
      <c r="D88" s="129" t="s">
        <v>3529</v>
      </c>
      <c r="E88" s="254" t="s">
        <v>3131</v>
      </c>
      <c r="F88" s="254" t="s">
        <v>262</v>
      </c>
      <c r="G88" s="255" t="s">
        <v>263</v>
      </c>
      <c r="H88" s="254" t="s">
        <v>80</v>
      </c>
      <c r="I88" s="256" t="s">
        <v>2913</v>
      </c>
      <c r="K88" s="9" t="s">
        <v>257</v>
      </c>
      <c r="L88" s="1" t="s">
        <v>3637</v>
      </c>
      <c r="M88" s="1">
        <v>2</v>
      </c>
      <c r="N88" s="1" t="s">
        <v>3086</v>
      </c>
      <c r="O88" s="1">
        <v>28</v>
      </c>
    </row>
    <row r="89" spans="1:15" x14ac:dyDescent="0.25">
      <c r="A89" s="253">
        <v>47</v>
      </c>
      <c r="B89" s="259" t="s">
        <v>2760</v>
      </c>
      <c r="C89" s="260" t="s">
        <v>106</v>
      </c>
      <c r="D89" s="129" t="s">
        <v>3529</v>
      </c>
      <c r="E89" s="254" t="s">
        <v>3132</v>
      </c>
      <c r="F89" s="261" t="s">
        <v>2767</v>
      </c>
      <c r="G89" s="255" t="s">
        <v>2768</v>
      </c>
      <c r="H89" s="254" t="s">
        <v>80</v>
      </c>
      <c r="I89" s="256" t="s">
        <v>2913</v>
      </c>
      <c r="K89" s="17" t="s">
        <v>2761</v>
      </c>
      <c r="L89" s="1" t="s">
        <v>3637</v>
      </c>
      <c r="M89" s="1">
        <v>2</v>
      </c>
      <c r="N89" s="1" t="s">
        <v>3086</v>
      </c>
      <c r="O89" s="1">
        <v>28</v>
      </c>
    </row>
    <row r="90" spans="1:15" x14ac:dyDescent="0.25">
      <c r="A90" s="253">
        <v>55</v>
      </c>
      <c r="B90" s="254" t="s">
        <v>390</v>
      </c>
      <c r="C90" s="254" t="s">
        <v>1351</v>
      </c>
      <c r="D90" s="129" t="s">
        <v>3529</v>
      </c>
      <c r="E90" s="254" t="s">
        <v>3133</v>
      </c>
      <c r="F90" s="254" t="s">
        <v>396</v>
      </c>
      <c r="G90" s="255" t="s">
        <v>397</v>
      </c>
      <c r="H90" s="254" t="s">
        <v>80</v>
      </c>
      <c r="I90" s="256" t="s">
        <v>2913</v>
      </c>
      <c r="K90" s="9" t="s">
        <v>391</v>
      </c>
      <c r="L90" s="1" t="s">
        <v>3637</v>
      </c>
      <c r="M90" s="1">
        <v>2</v>
      </c>
      <c r="N90" s="1" t="s">
        <v>3086</v>
      </c>
      <c r="O90" s="1">
        <v>28</v>
      </c>
    </row>
    <row r="91" spans="1:15" x14ac:dyDescent="0.25">
      <c r="A91" s="258">
        <v>70</v>
      </c>
      <c r="B91" s="262" t="s">
        <v>2778</v>
      </c>
      <c r="C91" s="260" t="s">
        <v>106</v>
      </c>
      <c r="D91" s="129" t="s">
        <v>3529</v>
      </c>
      <c r="E91" s="254" t="s">
        <v>3134</v>
      </c>
      <c r="F91" s="261" t="s">
        <v>2784</v>
      </c>
      <c r="G91" s="255" t="s">
        <v>2785</v>
      </c>
      <c r="H91" s="254" t="s">
        <v>80</v>
      </c>
      <c r="I91" s="256" t="s">
        <v>2913</v>
      </c>
      <c r="K91" s="16" t="s">
        <v>2779</v>
      </c>
      <c r="L91" s="1" t="s">
        <v>3637</v>
      </c>
      <c r="M91" s="1">
        <v>2</v>
      </c>
      <c r="N91" s="1" t="s">
        <v>3086</v>
      </c>
      <c r="O91" s="1">
        <v>28</v>
      </c>
    </row>
    <row r="92" spans="1:15" x14ac:dyDescent="0.25">
      <c r="A92" s="253">
        <v>71</v>
      </c>
      <c r="B92" s="254" t="s">
        <v>511</v>
      </c>
      <c r="C92" s="254" t="s">
        <v>106</v>
      </c>
      <c r="D92" s="129" t="s">
        <v>3529</v>
      </c>
      <c r="E92" s="254" t="s">
        <v>3135</v>
      </c>
      <c r="F92" s="254" t="s">
        <v>517</v>
      </c>
      <c r="G92" s="255" t="s">
        <v>2898</v>
      </c>
      <c r="H92" s="254" t="s">
        <v>80</v>
      </c>
      <c r="I92" s="256" t="s">
        <v>2913</v>
      </c>
      <c r="K92" s="9" t="s">
        <v>512</v>
      </c>
      <c r="L92" s="1" t="s">
        <v>3637</v>
      </c>
      <c r="M92" s="1">
        <v>2</v>
      </c>
      <c r="N92" s="1" t="s">
        <v>3086</v>
      </c>
      <c r="O92" s="1">
        <v>28</v>
      </c>
    </row>
    <row r="93" spans="1:15" x14ac:dyDescent="0.25">
      <c r="A93" s="253">
        <v>97</v>
      </c>
      <c r="B93" s="254" t="s">
        <v>703</v>
      </c>
      <c r="C93" s="254" t="s">
        <v>106</v>
      </c>
      <c r="D93" s="129" t="s">
        <v>3529</v>
      </c>
      <c r="E93" s="254" t="s">
        <v>3136</v>
      </c>
      <c r="F93" s="254" t="s">
        <v>709</v>
      </c>
      <c r="G93" s="255" t="s">
        <v>710</v>
      </c>
      <c r="H93" s="254" t="s">
        <v>80</v>
      </c>
      <c r="I93" s="256" t="s">
        <v>2913</v>
      </c>
      <c r="J93" s="1" t="s">
        <v>3545</v>
      </c>
      <c r="K93" s="9" t="s">
        <v>704</v>
      </c>
      <c r="L93" s="1" t="s">
        <v>3637</v>
      </c>
      <c r="M93" s="1">
        <v>2</v>
      </c>
      <c r="N93" s="1" t="s">
        <v>3086</v>
      </c>
      <c r="O93" s="1">
        <v>28</v>
      </c>
    </row>
    <row r="94" spans="1:15" x14ac:dyDescent="0.25">
      <c r="A94" s="7">
        <v>396</v>
      </c>
      <c r="B94" s="8" t="s">
        <v>496</v>
      </c>
      <c r="C94" s="8" t="s">
        <v>76</v>
      </c>
      <c r="D94" s="129" t="s">
        <v>3529</v>
      </c>
      <c r="E94" s="254" t="s">
        <v>3130</v>
      </c>
      <c r="F94" s="8" t="s">
        <v>491</v>
      </c>
      <c r="G94" s="11" t="s">
        <v>2524</v>
      </c>
      <c r="H94" s="8" t="s">
        <v>80</v>
      </c>
      <c r="I94" s="1" t="s">
        <v>2913</v>
      </c>
      <c r="K94" s="8" t="s">
        <v>497</v>
      </c>
      <c r="L94" s="1" t="s">
        <v>3637</v>
      </c>
      <c r="M94" s="1">
        <v>2</v>
      </c>
      <c r="N94" s="1" t="s">
        <v>3086</v>
      </c>
      <c r="O94" s="1">
        <v>28</v>
      </c>
    </row>
    <row r="95" spans="1:15" x14ac:dyDescent="0.25">
      <c r="A95" s="253">
        <v>3</v>
      </c>
      <c r="B95" s="254" t="s">
        <v>27</v>
      </c>
      <c r="C95" s="254" t="s">
        <v>31</v>
      </c>
      <c r="D95" s="92" t="s">
        <v>3535</v>
      </c>
      <c r="E95" s="254" t="s">
        <v>3163</v>
      </c>
      <c r="F95" s="254" t="s">
        <v>34</v>
      </c>
      <c r="G95" s="255" t="s">
        <v>47</v>
      </c>
      <c r="H95" s="254" t="s">
        <v>80</v>
      </c>
      <c r="I95" s="256" t="s">
        <v>2916</v>
      </c>
      <c r="K95" s="9" t="s">
        <v>28</v>
      </c>
      <c r="L95" s="1" t="s">
        <v>3637</v>
      </c>
      <c r="M95" s="1">
        <v>2</v>
      </c>
      <c r="N95" s="1" t="s">
        <v>3086</v>
      </c>
      <c r="O95" s="1">
        <v>28</v>
      </c>
    </row>
    <row r="96" spans="1:15" x14ac:dyDescent="0.25">
      <c r="A96" s="258">
        <v>24</v>
      </c>
      <c r="B96" s="262" t="s">
        <v>2741</v>
      </c>
      <c r="C96" s="260" t="s">
        <v>2735</v>
      </c>
      <c r="D96" s="92" t="s">
        <v>3535</v>
      </c>
      <c r="E96" s="254" t="s">
        <v>3164</v>
      </c>
      <c r="F96" s="261" t="s">
        <v>2746</v>
      </c>
      <c r="G96" s="255" t="s">
        <v>2747</v>
      </c>
      <c r="H96" s="254" t="s">
        <v>80</v>
      </c>
      <c r="I96" s="256" t="s">
        <v>2916</v>
      </c>
      <c r="K96" s="16" t="s">
        <v>2742</v>
      </c>
      <c r="L96" s="1" t="s">
        <v>3637</v>
      </c>
      <c r="M96" s="1">
        <v>2</v>
      </c>
      <c r="N96" s="1" t="s">
        <v>3086</v>
      </c>
      <c r="O96" s="1">
        <v>28</v>
      </c>
    </row>
    <row r="97" spans="1:15" x14ac:dyDescent="0.25">
      <c r="A97" s="258">
        <v>34</v>
      </c>
      <c r="B97" s="254" t="s">
        <v>242</v>
      </c>
      <c r="C97" s="254" t="s">
        <v>246</v>
      </c>
      <c r="D97" s="92" t="s">
        <v>3535</v>
      </c>
      <c r="E97" s="254" t="s">
        <v>3165</v>
      </c>
      <c r="F97" s="254" t="s">
        <v>248</v>
      </c>
      <c r="G97" s="255" t="s">
        <v>249</v>
      </c>
      <c r="H97" s="254" t="s">
        <v>80</v>
      </c>
      <c r="I97" s="256" t="s">
        <v>2916</v>
      </c>
      <c r="J97" s="1" t="s">
        <v>3545</v>
      </c>
      <c r="K97" s="9" t="s">
        <v>243</v>
      </c>
      <c r="L97" s="1" t="s">
        <v>3637</v>
      </c>
      <c r="M97" s="1">
        <v>2</v>
      </c>
      <c r="N97" s="1" t="s">
        <v>3086</v>
      </c>
      <c r="O97" s="1">
        <v>28</v>
      </c>
    </row>
    <row r="98" spans="1:15" x14ac:dyDescent="0.25">
      <c r="A98" s="12">
        <v>185</v>
      </c>
      <c r="B98" s="8" t="s">
        <v>1308</v>
      </c>
      <c r="C98" s="8" t="s">
        <v>1312</v>
      </c>
      <c r="D98" s="92" t="s">
        <v>3535</v>
      </c>
      <c r="E98" s="254" t="s">
        <v>3161</v>
      </c>
      <c r="F98" s="8" t="s">
        <v>1316</v>
      </c>
      <c r="G98" s="11" t="s">
        <v>1317</v>
      </c>
      <c r="H98" s="8" t="s">
        <v>80</v>
      </c>
      <c r="I98" s="1" t="s">
        <v>2916</v>
      </c>
      <c r="K98" s="9" t="s">
        <v>1309</v>
      </c>
      <c r="L98" s="1" t="s">
        <v>3637</v>
      </c>
      <c r="M98" s="1">
        <v>2</v>
      </c>
      <c r="N98" s="1" t="s">
        <v>3086</v>
      </c>
      <c r="O98" s="1">
        <v>28</v>
      </c>
    </row>
    <row r="99" spans="1:15" x14ac:dyDescent="0.25">
      <c r="A99" s="7">
        <v>256</v>
      </c>
      <c r="B99" s="8" t="s">
        <v>1822</v>
      </c>
      <c r="C99" s="8" t="s">
        <v>139</v>
      </c>
      <c r="D99" s="92" t="s">
        <v>3535</v>
      </c>
      <c r="E99" s="254" t="s">
        <v>3162</v>
      </c>
      <c r="F99" s="8" t="s">
        <v>1826</v>
      </c>
      <c r="G99" s="11" t="s">
        <v>1827</v>
      </c>
      <c r="H99" s="8" t="s">
        <v>80</v>
      </c>
      <c r="I99" s="1" t="s">
        <v>2916</v>
      </c>
      <c r="K99" s="9" t="s">
        <v>1823</v>
      </c>
      <c r="L99" s="1" t="s">
        <v>3637</v>
      </c>
      <c r="M99" s="1">
        <v>2</v>
      </c>
      <c r="N99" s="1" t="s">
        <v>3086</v>
      </c>
      <c r="O99" s="1">
        <v>28</v>
      </c>
    </row>
    <row r="100" spans="1:15" x14ac:dyDescent="0.25">
      <c r="A100" s="7">
        <v>326</v>
      </c>
      <c r="B100" s="8" t="s">
        <v>2240</v>
      </c>
      <c r="C100" s="8" t="s">
        <v>1312</v>
      </c>
      <c r="D100" s="92" t="s">
        <v>3535</v>
      </c>
      <c r="E100" s="254" t="s">
        <v>3159</v>
      </c>
      <c r="F100" s="8" t="s">
        <v>2245</v>
      </c>
      <c r="G100" s="11" t="s">
        <v>2246</v>
      </c>
      <c r="H100" s="8" t="s">
        <v>80</v>
      </c>
      <c r="I100" s="1" t="s">
        <v>2916</v>
      </c>
      <c r="K100" s="9" t="s">
        <v>2241</v>
      </c>
      <c r="L100" s="1" t="s">
        <v>3637</v>
      </c>
      <c r="M100" s="1">
        <v>2</v>
      </c>
      <c r="N100" s="1" t="s">
        <v>3086</v>
      </c>
      <c r="O100" s="1">
        <v>28</v>
      </c>
    </row>
    <row r="101" spans="1:15" x14ac:dyDescent="0.25">
      <c r="A101" s="7">
        <v>338</v>
      </c>
      <c r="B101" s="8" t="s">
        <v>2322</v>
      </c>
      <c r="C101" s="8" t="s">
        <v>548</v>
      </c>
      <c r="D101" s="92" t="s">
        <v>3535</v>
      </c>
      <c r="E101" s="254" t="s">
        <v>3160</v>
      </c>
      <c r="F101" s="8" t="s">
        <v>2329</v>
      </c>
      <c r="G101" s="11" t="s">
        <v>2330</v>
      </c>
      <c r="H101" s="8" t="s">
        <v>80</v>
      </c>
      <c r="I101" s="1" t="s">
        <v>2916</v>
      </c>
      <c r="K101" s="9" t="s">
        <v>2323</v>
      </c>
      <c r="L101" s="1" t="s">
        <v>3637</v>
      </c>
      <c r="M101" s="1">
        <v>2</v>
      </c>
      <c r="N101" s="1" t="s">
        <v>3086</v>
      </c>
      <c r="O101" s="1">
        <v>28</v>
      </c>
    </row>
    <row r="102" spans="1:15" x14ac:dyDescent="0.25">
      <c r="A102" s="258">
        <v>6</v>
      </c>
      <c r="B102" s="254" t="s">
        <v>61</v>
      </c>
      <c r="C102" s="254" t="s">
        <v>65</v>
      </c>
      <c r="D102" s="78" t="s">
        <v>3542</v>
      </c>
      <c r="E102" s="254" t="s">
        <v>3308</v>
      </c>
      <c r="F102" s="254" t="s">
        <v>68</v>
      </c>
      <c r="G102" s="255" t="s">
        <v>69</v>
      </c>
      <c r="H102" s="254" t="s">
        <v>80</v>
      </c>
      <c r="I102" s="256" t="s">
        <v>12</v>
      </c>
      <c r="K102" s="9" t="s">
        <v>62</v>
      </c>
      <c r="L102" s="1" t="s">
        <v>3637</v>
      </c>
      <c r="M102" s="1">
        <v>2</v>
      </c>
      <c r="N102" s="1" t="s">
        <v>3086</v>
      </c>
      <c r="O102" s="1">
        <v>28</v>
      </c>
    </row>
    <row r="103" spans="1:15" x14ac:dyDescent="0.25">
      <c r="A103" s="253">
        <v>7</v>
      </c>
      <c r="B103" s="254" t="s">
        <v>61</v>
      </c>
      <c r="C103" s="254" t="s">
        <v>65</v>
      </c>
      <c r="D103" s="78" t="s">
        <v>3542</v>
      </c>
      <c r="E103" s="254" t="s">
        <v>3309</v>
      </c>
      <c r="F103" s="254" t="s">
        <v>70</v>
      </c>
      <c r="G103" s="255" t="s">
        <v>71</v>
      </c>
      <c r="H103" s="254" t="s">
        <v>80</v>
      </c>
      <c r="I103" s="256" t="s">
        <v>12</v>
      </c>
      <c r="K103" s="9" t="s">
        <v>62</v>
      </c>
      <c r="L103" s="1" t="s">
        <v>3637</v>
      </c>
      <c r="M103" s="1">
        <v>2</v>
      </c>
      <c r="N103" s="1" t="s">
        <v>3086</v>
      </c>
      <c r="O103" s="1">
        <v>28</v>
      </c>
    </row>
    <row r="104" spans="1:15" x14ac:dyDescent="0.25">
      <c r="A104" s="253">
        <v>9</v>
      </c>
      <c r="B104" s="254" t="s">
        <v>81</v>
      </c>
      <c r="C104" s="254" t="s">
        <v>85</v>
      </c>
      <c r="D104" s="78" t="s">
        <v>3542</v>
      </c>
      <c r="E104" s="254" t="s">
        <v>3310</v>
      </c>
      <c r="F104" s="254" t="s">
        <v>88</v>
      </c>
      <c r="G104" s="255" t="s">
        <v>93</v>
      </c>
      <c r="H104" s="254" t="s">
        <v>80</v>
      </c>
      <c r="I104" s="256" t="s">
        <v>12</v>
      </c>
      <c r="J104" s="1" t="s">
        <v>3545</v>
      </c>
      <c r="K104" s="9" t="s">
        <v>82</v>
      </c>
      <c r="L104" s="1" t="s">
        <v>3637</v>
      </c>
      <c r="M104" s="1">
        <v>2</v>
      </c>
      <c r="N104" s="1" t="s">
        <v>3086</v>
      </c>
      <c r="O104" s="1">
        <v>28</v>
      </c>
    </row>
    <row r="105" spans="1:15" x14ac:dyDescent="0.25">
      <c r="A105" s="7">
        <v>206</v>
      </c>
      <c r="B105" s="15" t="s">
        <v>2809</v>
      </c>
      <c r="C105" s="8" t="s">
        <v>1351</v>
      </c>
      <c r="D105" s="78" t="s">
        <v>3542</v>
      </c>
      <c r="E105" s="254" t="s">
        <v>3305</v>
      </c>
      <c r="F105" s="16" t="s">
        <v>2682</v>
      </c>
      <c r="G105" s="11" t="s">
        <v>2814</v>
      </c>
      <c r="H105" s="8" t="s">
        <v>80</v>
      </c>
      <c r="I105" s="1" t="s">
        <v>12</v>
      </c>
      <c r="K105" s="16" t="s">
        <v>2683</v>
      </c>
      <c r="L105" s="1" t="s">
        <v>3637</v>
      </c>
      <c r="M105" s="1">
        <v>2</v>
      </c>
      <c r="N105" s="1" t="s">
        <v>3086</v>
      </c>
      <c r="O105" s="1">
        <v>28</v>
      </c>
    </row>
    <row r="106" spans="1:15" x14ac:dyDescent="0.25">
      <c r="A106" s="7">
        <v>282</v>
      </c>
      <c r="B106" s="8" t="s">
        <v>1977</v>
      </c>
      <c r="C106" s="8" t="s">
        <v>54</v>
      </c>
      <c r="D106" s="78" t="s">
        <v>3542</v>
      </c>
      <c r="E106" s="254" t="s">
        <v>3306</v>
      </c>
      <c r="F106" s="8" t="s">
        <v>1983</v>
      </c>
      <c r="G106" s="11" t="s">
        <v>1984</v>
      </c>
      <c r="H106" s="8" t="s">
        <v>80</v>
      </c>
      <c r="I106" s="1" t="s">
        <v>12</v>
      </c>
      <c r="K106" s="9" t="s">
        <v>1978</v>
      </c>
      <c r="L106" s="1" t="s">
        <v>3637</v>
      </c>
      <c r="M106" s="1">
        <v>2</v>
      </c>
      <c r="N106" s="1" t="s">
        <v>3086</v>
      </c>
      <c r="O106" s="1">
        <v>28</v>
      </c>
    </row>
    <row r="107" spans="1:15" ht="15.75" x14ac:dyDescent="0.25">
      <c r="A107" s="7">
        <v>410</v>
      </c>
      <c r="B107" s="8" t="s">
        <v>2692</v>
      </c>
      <c r="C107" s="8" t="s">
        <v>220</v>
      </c>
      <c r="D107" s="78" t="s">
        <v>3542</v>
      </c>
      <c r="E107" s="254" t="s">
        <v>3307</v>
      </c>
      <c r="F107" s="18" t="s">
        <v>2691</v>
      </c>
      <c r="G107" s="11" t="s">
        <v>2696</v>
      </c>
      <c r="H107" s="8" t="s">
        <v>80</v>
      </c>
      <c r="I107" s="1" t="s">
        <v>12</v>
      </c>
      <c r="K107" s="11" t="s">
        <v>2695</v>
      </c>
      <c r="L107" s="1" t="s">
        <v>3637</v>
      </c>
      <c r="M107" s="1">
        <v>2</v>
      </c>
      <c r="N107" s="1" t="s">
        <v>3086</v>
      </c>
      <c r="O107" s="1">
        <v>28</v>
      </c>
    </row>
    <row r="108" spans="1:15" x14ac:dyDescent="0.25">
      <c r="A108" s="7">
        <v>414</v>
      </c>
      <c r="B108" s="19" t="s">
        <v>2723</v>
      </c>
      <c r="C108" s="8" t="s">
        <v>2726</v>
      </c>
      <c r="D108" s="78" t="s">
        <v>3542</v>
      </c>
      <c r="E108" s="254" t="s">
        <v>3304</v>
      </c>
      <c r="F108" s="19" t="s">
        <v>2722</v>
      </c>
      <c r="G108" s="11" t="s">
        <v>2729</v>
      </c>
      <c r="H108" s="8" t="s">
        <v>80</v>
      </c>
      <c r="I108" s="1" t="s">
        <v>12</v>
      </c>
      <c r="K108" s="19" t="s">
        <v>2727</v>
      </c>
      <c r="L108" s="1" t="s">
        <v>3637</v>
      </c>
      <c r="M108" s="1">
        <v>2</v>
      </c>
      <c r="N108" s="1" t="s">
        <v>3086</v>
      </c>
      <c r="O108" s="1">
        <v>28</v>
      </c>
    </row>
    <row r="109" spans="1:15" x14ac:dyDescent="0.25">
      <c r="A109" s="253">
        <v>15</v>
      </c>
      <c r="B109" s="254" t="s">
        <v>128</v>
      </c>
      <c r="C109" s="254" t="s">
        <v>31</v>
      </c>
      <c r="D109" s="281" t="s">
        <v>3548</v>
      </c>
      <c r="E109" s="254" t="s">
        <v>3440</v>
      </c>
      <c r="F109" s="254" t="s">
        <v>133</v>
      </c>
      <c r="G109" s="255" t="s">
        <v>2897</v>
      </c>
      <c r="H109" s="254" t="s">
        <v>80</v>
      </c>
      <c r="I109" s="256" t="s">
        <v>2923</v>
      </c>
      <c r="J109" s="1" t="s">
        <v>3545</v>
      </c>
      <c r="K109" s="9" t="s">
        <v>129</v>
      </c>
      <c r="L109" s="1" t="s">
        <v>3637</v>
      </c>
      <c r="M109" s="1">
        <v>2</v>
      </c>
      <c r="N109" s="1" t="s">
        <v>3086</v>
      </c>
      <c r="O109" s="1">
        <v>28</v>
      </c>
    </row>
    <row r="110" spans="1:15" x14ac:dyDescent="0.25">
      <c r="A110" s="7">
        <v>18</v>
      </c>
      <c r="B110" s="8" t="s">
        <v>157</v>
      </c>
      <c r="C110" s="8" t="s">
        <v>85</v>
      </c>
      <c r="D110" s="281" t="s">
        <v>3548</v>
      </c>
      <c r="E110" s="254" t="s">
        <v>3439</v>
      </c>
      <c r="F110" s="8" t="s">
        <v>162</v>
      </c>
      <c r="G110" s="11" t="s">
        <v>163</v>
      </c>
      <c r="H110" s="8" t="s">
        <v>80</v>
      </c>
      <c r="I110" s="1" t="s">
        <v>2923</v>
      </c>
      <c r="K110" s="9" t="s">
        <v>158</v>
      </c>
      <c r="L110" s="1" t="s">
        <v>3637</v>
      </c>
      <c r="M110" s="1">
        <v>2</v>
      </c>
      <c r="N110" s="1" t="s">
        <v>3086</v>
      </c>
      <c r="O110" s="1">
        <v>28</v>
      </c>
    </row>
    <row r="111" spans="1:15" x14ac:dyDescent="0.25">
      <c r="A111" s="12">
        <v>21</v>
      </c>
      <c r="B111" s="8" t="s">
        <v>171</v>
      </c>
      <c r="C111" s="8" t="s">
        <v>175</v>
      </c>
      <c r="D111" s="281" t="s">
        <v>3548</v>
      </c>
      <c r="E111" s="254" t="s">
        <v>3434</v>
      </c>
      <c r="F111" s="8" t="s">
        <v>179</v>
      </c>
      <c r="G111" s="11" t="s">
        <v>180</v>
      </c>
      <c r="H111" s="8" t="s">
        <v>80</v>
      </c>
      <c r="I111" s="1" t="s">
        <v>2923</v>
      </c>
      <c r="K111" s="9" t="s">
        <v>172</v>
      </c>
      <c r="L111" s="1" t="s">
        <v>3637</v>
      </c>
      <c r="M111" s="1">
        <v>2</v>
      </c>
      <c r="N111" s="1" t="s">
        <v>3086</v>
      </c>
      <c r="O111" s="1">
        <v>28</v>
      </c>
    </row>
    <row r="112" spans="1:15" x14ac:dyDescent="0.25">
      <c r="A112" s="7">
        <v>106</v>
      </c>
      <c r="B112" s="8" t="s">
        <v>769</v>
      </c>
      <c r="C112" s="8" t="s">
        <v>1351</v>
      </c>
      <c r="D112" s="281" t="s">
        <v>3548</v>
      </c>
      <c r="E112" s="254" t="s">
        <v>3435</v>
      </c>
      <c r="F112" s="8" t="s">
        <v>774</v>
      </c>
      <c r="G112" s="11" t="s">
        <v>1341</v>
      </c>
      <c r="H112" s="8" t="s">
        <v>80</v>
      </c>
      <c r="I112" s="1" t="s">
        <v>2923</v>
      </c>
      <c r="K112" s="9" t="s">
        <v>770</v>
      </c>
      <c r="L112" s="1" t="s">
        <v>3637</v>
      </c>
      <c r="M112" s="1">
        <v>2</v>
      </c>
      <c r="N112" s="1" t="s">
        <v>3086</v>
      </c>
      <c r="O112" s="1">
        <v>28</v>
      </c>
    </row>
    <row r="113" spans="1:16" x14ac:dyDescent="0.25">
      <c r="A113" s="12">
        <v>161</v>
      </c>
      <c r="B113" s="8" t="s">
        <v>594</v>
      </c>
      <c r="C113" s="8" t="s">
        <v>139</v>
      </c>
      <c r="D113" s="281" t="s">
        <v>3548</v>
      </c>
      <c r="E113" s="254" t="s">
        <v>3436</v>
      </c>
      <c r="F113" s="8" t="s">
        <v>599</v>
      </c>
      <c r="G113" s="11" t="s">
        <v>600</v>
      </c>
      <c r="H113" s="8" t="s">
        <v>80</v>
      </c>
      <c r="I113" s="1" t="s">
        <v>2923</v>
      </c>
      <c r="K113" s="9" t="s">
        <v>595</v>
      </c>
      <c r="L113" s="1" t="s">
        <v>3637</v>
      </c>
      <c r="M113" s="1">
        <v>2</v>
      </c>
      <c r="N113" s="1" t="s">
        <v>3086</v>
      </c>
      <c r="O113" s="1">
        <v>28</v>
      </c>
    </row>
    <row r="114" spans="1:16" x14ac:dyDescent="0.25">
      <c r="A114" s="12">
        <v>231</v>
      </c>
      <c r="B114" s="8" t="s">
        <v>1176</v>
      </c>
      <c r="C114" s="8" t="s">
        <v>1351</v>
      </c>
      <c r="D114" s="281" t="s">
        <v>3548</v>
      </c>
      <c r="E114" s="254" t="s">
        <v>3437</v>
      </c>
      <c r="F114" s="8" t="s">
        <v>1656</v>
      </c>
      <c r="G114" s="11" t="s">
        <v>2147</v>
      </c>
      <c r="H114" s="8" t="s">
        <v>80</v>
      </c>
      <c r="I114" s="1" t="s">
        <v>2923</v>
      </c>
      <c r="K114" s="9" t="s">
        <v>1177</v>
      </c>
      <c r="L114" s="1" t="s">
        <v>3637</v>
      </c>
      <c r="M114" s="1">
        <v>2</v>
      </c>
      <c r="N114" s="1" t="s">
        <v>3086</v>
      </c>
      <c r="O114" s="1">
        <v>28</v>
      </c>
    </row>
    <row r="115" spans="1:16" x14ac:dyDescent="0.25">
      <c r="A115" s="7">
        <v>412</v>
      </c>
      <c r="B115" s="26" t="s">
        <v>2705</v>
      </c>
      <c r="C115" s="8" t="s">
        <v>106</v>
      </c>
      <c r="D115" s="281" t="s">
        <v>3548</v>
      </c>
      <c r="E115" s="254" t="s">
        <v>3438</v>
      </c>
      <c r="F115" s="26" t="s">
        <v>2703</v>
      </c>
      <c r="G115" s="11" t="s">
        <v>2709</v>
      </c>
      <c r="H115" s="8" t="s">
        <v>80</v>
      </c>
      <c r="I115" s="1" t="s">
        <v>2923</v>
      </c>
      <c r="K115" s="26" t="s">
        <v>2708</v>
      </c>
      <c r="L115" s="1" t="s">
        <v>3637</v>
      </c>
      <c r="M115" s="1">
        <v>2</v>
      </c>
      <c r="N115" s="1" t="s">
        <v>3086</v>
      </c>
      <c r="O115" s="1">
        <v>28</v>
      </c>
    </row>
    <row r="116" spans="1:16" ht="18" x14ac:dyDescent="0.25">
      <c r="A116" s="258">
        <v>66</v>
      </c>
      <c r="B116" s="254" t="s">
        <v>468</v>
      </c>
      <c r="C116" s="254" t="s">
        <v>54</v>
      </c>
      <c r="D116" s="257" t="s">
        <v>3543</v>
      </c>
      <c r="E116" s="254" t="s">
        <v>3412</v>
      </c>
      <c r="F116" s="254" t="s">
        <v>474</v>
      </c>
      <c r="G116" s="255" t="s">
        <v>475</v>
      </c>
      <c r="H116" s="254" t="s">
        <v>80</v>
      </c>
      <c r="I116" s="256" t="s">
        <v>301</v>
      </c>
      <c r="K116" s="337" t="s">
        <v>3907</v>
      </c>
      <c r="L116" s="1" t="s">
        <v>3637</v>
      </c>
      <c r="M116" s="1">
        <v>2</v>
      </c>
      <c r="N116" s="1" t="s">
        <v>3086</v>
      </c>
      <c r="O116" s="1">
        <v>28</v>
      </c>
      <c r="P116" s="214" t="s">
        <v>3908</v>
      </c>
    </row>
    <row r="117" spans="1:16" x14ac:dyDescent="0.25">
      <c r="A117" s="253">
        <v>89</v>
      </c>
      <c r="B117" s="254" t="s">
        <v>659</v>
      </c>
      <c r="C117" s="254" t="s">
        <v>139</v>
      </c>
      <c r="D117" s="257" t="s">
        <v>3543</v>
      </c>
      <c r="E117" s="254" t="s">
        <v>3413</v>
      </c>
      <c r="F117" s="254" t="s">
        <v>666</v>
      </c>
      <c r="G117" s="255" t="s">
        <v>668</v>
      </c>
      <c r="H117" s="254" t="s">
        <v>80</v>
      </c>
      <c r="I117" s="256" t="s">
        <v>301</v>
      </c>
      <c r="K117" s="9" t="s">
        <v>660</v>
      </c>
      <c r="L117" s="1" t="s">
        <v>3637</v>
      </c>
      <c r="M117" s="1">
        <v>2</v>
      </c>
      <c r="N117" s="1" t="s">
        <v>3086</v>
      </c>
      <c r="O117" s="1">
        <v>28</v>
      </c>
    </row>
    <row r="118" spans="1:16" x14ac:dyDescent="0.25">
      <c r="A118" s="258">
        <v>114</v>
      </c>
      <c r="B118" s="254" t="s">
        <v>826</v>
      </c>
      <c r="C118" s="254" t="s">
        <v>139</v>
      </c>
      <c r="D118" s="257" t="s">
        <v>3543</v>
      </c>
      <c r="E118" s="254" t="s">
        <v>3414</v>
      </c>
      <c r="F118" s="254" t="s">
        <v>830</v>
      </c>
      <c r="G118" s="255" t="s">
        <v>831</v>
      </c>
      <c r="H118" s="254" t="s">
        <v>80</v>
      </c>
      <c r="I118" s="256" t="s">
        <v>301</v>
      </c>
      <c r="K118" s="9" t="s">
        <v>827</v>
      </c>
      <c r="L118" s="1" t="s">
        <v>3637</v>
      </c>
      <c r="M118" s="1">
        <v>2</v>
      </c>
      <c r="N118" s="1" t="s">
        <v>3086</v>
      </c>
      <c r="O118" s="1">
        <v>28</v>
      </c>
    </row>
    <row r="119" spans="1:16" x14ac:dyDescent="0.25">
      <c r="A119" s="258">
        <v>124</v>
      </c>
      <c r="B119" s="254" t="s">
        <v>902</v>
      </c>
      <c r="C119" s="254" t="s">
        <v>1351</v>
      </c>
      <c r="D119" s="257" t="s">
        <v>3543</v>
      </c>
      <c r="E119" s="254" t="s">
        <v>3415</v>
      </c>
      <c r="F119" s="254" t="s">
        <v>907</v>
      </c>
      <c r="G119" s="255" t="s">
        <v>908</v>
      </c>
      <c r="H119" s="254" t="s">
        <v>80</v>
      </c>
      <c r="I119" s="256" t="s">
        <v>301</v>
      </c>
      <c r="K119" s="9" t="s">
        <v>903</v>
      </c>
      <c r="L119" s="1" t="s">
        <v>3637</v>
      </c>
      <c r="M119" s="1">
        <v>2</v>
      </c>
      <c r="N119" s="1" t="s">
        <v>3086</v>
      </c>
      <c r="O119" s="1">
        <v>28</v>
      </c>
    </row>
    <row r="120" spans="1:16" x14ac:dyDescent="0.25">
      <c r="A120" s="258">
        <v>144</v>
      </c>
      <c r="B120" s="254" t="s">
        <v>1042</v>
      </c>
      <c r="C120" s="254" t="s">
        <v>1046</v>
      </c>
      <c r="D120" s="257" t="s">
        <v>3543</v>
      </c>
      <c r="E120" s="254" t="s">
        <v>3416</v>
      </c>
      <c r="F120" s="254" t="s">
        <v>1050</v>
      </c>
      <c r="G120" s="255" t="s">
        <v>1051</v>
      </c>
      <c r="H120" s="254" t="s">
        <v>80</v>
      </c>
      <c r="I120" s="256" t="s">
        <v>301</v>
      </c>
      <c r="K120" s="9" t="s">
        <v>1043</v>
      </c>
      <c r="L120" s="1" t="s">
        <v>3637</v>
      </c>
      <c r="M120" s="1">
        <v>2</v>
      </c>
      <c r="N120" s="1" t="s">
        <v>3086</v>
      </c>
      <c r="O120" s="1">
        <v>28</v>
      </c>
    </row>
    <row r="121" spans="1:16" x14ac:dyDescent="0.25">
      <c r="A121" s="253">
        <v>171</v>
      </c>
      <c r="B121" s="254" t="s">
        <v>1218</v>
      </c>
      <c r="C121" s="254" t="s">
        <v>1351</v>
      </c>
      <c r="D121" s="257" t="s">
        <v>3543</v>
      </c>
      <c r="E121" s="254" t="s">
        <v>3417</v>
      </c>
      <c r="F121" s="254" t="s">
        <v>1224</v>
      </c>
      <c r="G121" s="255" t="s">
        <v>1225</v>
      </c>
      <c r="H121" s="254" t="s">
        <v>80</v>
      </c>
      <c r="I121" s="256" t="s">
        <v>301</v>
      </c>
      <c r="J121" s="1" t="s">
        <v>3545</v>
      </c>
      <c r="K121" s="9" t="s">
        <v>1219</v>
      </c>
      <c r="L121" s="1" t="s">
        <v>3637</v>
      </c>
      <c r="M121" s="1">
        <v>2</v>
      </c>
      <c r="N121" s="1" t="s">
        <v>3086</v>
      </c>
      <c r="O121" s="1">
        <v>28</v>
      </c>
    </row>
    <row r="122" spans="1:16" ht="29.25" x14ac:dyDescent="0.25">
      <c r="A122" s="12">
        <v>399</v>
      </c>
      <c r="B122" s="8" t="s">
        <v>2533</v>
      </c>
      <c r="C122" s="8" t="s">
        <v>2414</v>
      </c>
      <c r="D122" s="257" t="s">
        <v>3543</v>
      </c>
      <c r="E122" s="254" t="s">
        <v>3411</v>
      </c>
      <c r="F122" s="13" t="s">
        <v>2537</v>
      </c>
      <c r="G122" s="11" t="s">
        <v>2538</v>
      </c>
      <c r="H122" s="13" t="s">
        <v>80</v>
      </c>
      <c r="I122" s="1" t="s">
        <v>301</v>
      </c>
      <c r="K122" s="9" t="s">
        <v>2534</v>
      </c>
      <c r="L122" s="1" t="s">
        <v>3637</v>
      </c>
      <c r="M122" s="1">
        <v>1</v>
      </c>
      <c r="N122" s="1" t="s">
        <v>3086</v>
      </c>
      <c r="O122" s="1">
        <v>28</v>
      </c>
    </row>
    <row r="123" spans="1:16" x14ac:dyDescent="0.25">
      <c r="A123" s="258">
        <v>36</v>
      </c>
      <c r="B123" s="254" t="s">
        <v>571</v>
      </c>
      <c r="C123" s="254" t="s">
        <v>76</v>
      </c>
      <c r="D123" s="279" t="s">
        <v>3532</v>
      </c>
      <c r="E123" s="254" t="s">
        <v>3468</v>
      </c>
      <c r="F123" s="254" t="s">
        <v>578</v>
      </c>
      <c r="G123" s="255" t="s">
        <v>579</v>
      </c>
      <c r="H123" s="254" t="s">
        <v>80</v>
      </c>
      <c r="I123" s="256" t="s">
        <v>2965</v>
      </c>
      <c r="K123" s="9" t="s">
        <v>572</v>
      </c>
      <c r="L123" s="1" t="s">
        <v>3637</v>
      </c>
      <c r="M123" s="1">
        <v>2</v>
      </c>
      <c r="N123" s="1" t="s">
        <v>3086</v>
      </c>
      <c r="O123" s="1">
        <v>28</v>
      </c>
    </row>
    <row r="124" spans="1:16" x14ac:dyDescent="0.25">
      <c r="A124" s="258">
        <v>134</v>
      </c>
      <c r="B124" s="254" t="s">
        <v>980</v>
      </c>
      <c r="C124" s="254" t="s">
        <v>54</v>
      </c>
      <c r="D124" s="279" t="s">
        <v>3532</v>
      </c>
      <c r="E124" s="254" t="s">
        <v>3469</v>
      </c>
      <c r="F124" s="254" t="s">
        <v>987</v>
      </c>
      <c r="G124" s="255" t="s">
        <v>988</v>
      </c>
      <c r="H124" s="254" t="s">
        <v>80</v>
      </c>
      <c r="I124" s="256" t="s">
        <v>2965</v>
      </c>
      <c r="K124" s="9" t="s">
        <v>981</v>
      </c>
      <c r="L124" s="1" t="s">
        <v>3637</v>
      </c>
      <c r="M124" s="1">
        <v>2</v>
      </c>
      <c r="N124" s="1" t="s">
        <v>3086</v>
      </c>
      <c r="O124" s="1">
        <v>28</v>
      </c>
    </row>
    <row r="125" spans="1:16" x14ac:dyDescent="0.25">
      <c r="A125" s="258">
        <v>162</v>
      </c>
      <c r="B125" s="254" t="s">
        <v>1332</v>
      </c>
      <c r="C125" s="254" t="s">
        <v>1351</v>
      </c>
      <c r="D125" s="279" t="s">
        <v>3532</v>
      </c>
      <c r="E125" s="254" t="s">
        <v>3470</v>
      </c>
      <c r="F125" s="254" t="s">
        <v>1338</v>
      </c>
      <c r="G125" s="255" t="s">
        <v>1339</v>
      </c>
      <c r="H125" s="254" t="s">
        <v>80</v>
      </c>
      <c r="I125" s="256" t="s">
        <v>2965</v>
      </c>
      <c r="K125" s="9" t="s">
        <v>1333</v>
      </c>
      <c r="L125" s="1" t="s">
        <v>3637</v>
      </c>
      <c r="M125" s="1">
        <v>2</v>
      </c>
      <c r="N125" s="1" t="s">
        <v>3086</v>
      </c>
      <c r="O125" s="1">
        <v>28</v>
      </c>
    </row>
    <row r="126" spans="1:16" x14ac:dyDescent="0.25">
      <c r="A126" s="253">
        <v>201</v>
      </c>
      <c r="B126" s="254" t="s">
        <v>1422</v>
      </c>
      <c r="C126" s="254" t="s">
        <v>175</v>
      </c>
      <c r="D126" s="279" t="s">
        <v>3532</v>
      </c>
      <c r="E126" s="254" t="s">
        <v>3471</v>
      </c>
      <c r="F126" s="254" t="s">
        <v>1430</v>
      </c>
      <c r="G126" s="255" t="s">
        <v>1431</v>
      </c>
      <c r="H126" s="254" t="s">
        <v>80</v>
      </c>
      <c r="I126" s="256" t="s">
        <v>2965</v>
      </c>
      <c r="K126" s="9" t="s">
        <v>1423</v>
      </c>
      <c r="L126" s="1" t="s">
        <v>3637</v>
      </c>
      <c r="M126" s="1">
        <v>2</v>
      </c>
      <c r="N126" s="1" t="s">
        <v>3086</v>
      </c>
      <c r="O126" s="1">
        <v>28</v>
      </c>
    </row>
    <row r="127" spans="1:16" x14ac:dyDescent="0.25">
      <c r="A127" s="258">
        <v>208</v>
      </c>
      <c r="B127" s="254" t="s">
        <v>1492</v>
      </c>
      <c r="C127" s="254" t="s">
        <v>1496</v>
      </c>
      <c r="D127" s="279" t="s">
        <v>3532</v>
      </c>
      <c r="E127" s="254" t="s">
        <v>3472</v>
      </c>
      <c r="F127" s="254" t="s">
        <v>1500</v>
      </c>
      <c r="G127" s="255" t="s">
        <v>1501</v>
      </c>
      <c r="H127" s="254" t="s">
        <v>80</v>
      </c>
      <c r="I127" s="256" t="s">
        <v>2965</v>
      </c>
      <c r="K127" s="9" t="s">
        <v>1493</v>
      </c>
      <c r="L127" s="1" t="s">
        <v>3637</v>
      </c>
      <c r="M127" s="1">
        <v>2</v>
      </c>
      <c r="N127" s="1" t="s">
        <v>3086</v>
      </c>
      <c r="O127" s="1">
        <v>28</v>
      </c>
    </row>
    <row r="128" spans="1:16" x14ac:dyDescent="0.25">
      <c r="A128" s="7">
        <v>292</v>
      </c>
      <c r="B128" s="8" t="s">
        <v>2049</v>
      </c>
      <c r="C128" s="8" t="s">
        <v>1351</v>
      </c>
      <c r="D128" s="279" t="s">
        <v>3532</v>
      </c>
      <c r="E128" s="254" t="s">
        <v>3467</v>
      </c>
      <c r="F128" s="8" t="s">
        <v>2053</v>
      </c>
      <c r="G128" s="11" t="s">
        <v>2054</v>
      </c>
      <c r="H128" s="8" t="s">
        <v>80</v>
      </c>
      <c r="I128" s="1" t="s">
        <v>2965</v>
      </c>
      <c r="K128" s="9" t="s">
        <v>2050</v>
      </c>
      <c r="L128" s="1" t="s">
        <v>3637</v>
      </c>
      <c r="M128" s="1">
        <v>2</v>
      </c>
      <c r="N128" s="1" t="s">
        <v>3086</v>
      </c>
      <c r="O128" s="1">
        <v>28</v>
      </c>
    </row>
    <row r="129" spans="1:15" x14ac:dyDescent="0.25">
      <c r="A129" s="253">
        <v>313</v>
      </c>
      <c r="B129" s="254" t="s">
        <v>2180</v>
      </c>
      <c r="C129" s="254" t="s">
        <v>139</v>
      </c>
      <c r="D129" s="279" t="s">
        <v>3532</v>
      </c>
      <c r="E129" s="254" t="s">
        <v>3473</v>
      </c>
      <c r="F129" s="254" t="s">
        <v>2186</v>
      </c>
      <c r="G129" s="255" t="s">
        <v>2187</v>
      </c>
      <c r="H129" s="254" t="s">
        <v>80</v>
      </c>
      <c r="I129" s="256" t="s">
        <v>2965</v>
      </c>
      <c r="J129" s="1" t="s">
        <v>3545</v>
      </c>
      <c r="K129" s="9" t="s">
        <v>2181</v>
      </c>
      <c r="L129" s="1" t="s">
        <v>3637</v>
      </c>
      <c r="M129" s="1">
        <v>2</v>
      </c>
      <c r="N129" s="1" t="s">
        <v>3086</v>
      </c>
      <c r="O129" s="1">
        <v>28</v>
      </c>
    </row>
    <row r="130" spans="1:15" x14ac:dyDescent="0.25">
      <c r="A130" s="258">
        <v>402</v>
      </c>
      <c r="B130" s="254" t="s">
        <v>2896</v>
      </c>
      <c r="C130" s="254" t="s">
        <v>1390</v>
      </c>
      <c r="D130" s="279" t="s">
        <v>3532</v>
      </c>
      <c r="E130" s="254" t="s">
        <v>3456</v>
      </c>
      <c r="F130" s="254" t="s">
        <v>2573</v>
      </c>
      <c r="G130" s="255" t="s">
        <v>2577</v>
      </c>
      <c r="H130" s="254" t="s">
        <v>80</v>
      </c>
      <c r="I130" s="256" t="s">
        <v>2964</v>
      </c>
      <c r="K130" s="9" t="s">
        <v>2576</v>
      </c>
      <c r="L130" s="1" t="s">
        <v>3637</v>
      </c>
      <c r="M130" s="1">
        <v>2</v>
      </c>
      <c r="N130" s="1" t="s">
        <v>3086</v>
      </c>
      <c r="O130" s="1">
        <v>28</v>
      </c>
    </row>
    <row r="131" spans="1:15" x14ac:dyDescent="0.25">
      <c r="A131" s="12">
        <v>17</v>
      </c>
      <c r="B131" s="8" t="s">
        <v>144</v>
      </c>
      <c r="C131" s="8" t="s">
        <v>148</v>
      </c>
      <c r="D131" s="114" t="s">
        <v>3560</v>
      </c>
      <c r="E131" s="254" t="s">
        <v>3196</v>
      </c>
      <c r="F131" s="8" t="s">
        <v>153</v>
      </c>
      <c r="G131" s="11" t="s">
        <v>155</v>
      </c>
      <c r="H131" s="8" t="s">
        <v>80</v>
      </c>
      <c r="I131" s="1" t="s">
        <v>620</v>
      </c>
      <c r="K131" s="9" t="s">
        <v>145</v>
      </c>
      <c r="L131" s="1" t="s">
        <v>3637</v>
      </c>
      <c r="M131" s="1">
        <v>2</v>
      </c>
      <c r="N131" s="1" t="s">
        <v>3640</v>
      </c>
      <c r="O131" s="1">
        <v>29</v>
      </c>
    </row>
    <row r="132" spans="1:15" x14ac:dyDescent="0.25">
      <c r="A132" s="12">
        <v>67</v>
      </c>
      <c r="B132" s="8" t="s">
        <v>476</v>
      </c>
      <c r="C132" s="8" t="s">
        <v>480</v>
      </c>
      <c r="D132" s="114" t="s">
        <v>3560</v>
      </c>
      <c r="E132" s="254" t="s">
        <v>3197</v>
      </c>
      <c r="F132" s="8" t="s">
        <v>483</v>
      </c>
      <c r="G132" s="11" t="s">
        <v>484</v>
      </c>
      <c r="H132" s="8" t="s">
        <v>80</v>
      </c>
      <c r="I132" s="1" t="s">
        <v>620</v>
      </c>
      <c r="K132" s="9" t="s">
        <v>477</v>
      </c>
      <c r="L132" s="1" t="s">
        <v>3637</v>
      </c>
      <c r="M132" s="1">
        <v>2</v>
      </c>
      <c r="N132" s="1" t="s">
        <v>3640</v>
      </c>
      <c r="O132" s="1">
        <v>29</v>
      </c>
    </row>
    <row r="133" spans="1:15" x14ac:dyDescent="0.25">
      <c r="A133" s="12">
        <v>83</v>
      </c>
      <c r="B133" s="8" t="s">
        <v>616</v>
      </c>
      <c r="C133" s="8" t="s">
        <v>7</v>
      </c>
      <c r="D133" s="114" t="s">
        <v>3560</v>
      </c>
      <c r="E133" s="254" t="s">
        <v>3198</v>
      </c>
      <c r="F133" s="8" t="s">
        <v>626</v>
      </c>
      <c r="G133" s="11" t="s">
        <v>639</v>
      </c>
      <c r="H133" s="8" t="s">
        <v>80</v>
      </c>
      <c r="I133" s="1" t="s">
        <v>620</v>
      </c>
      <c r="K133" s="9" t="s">
        <v>617</v>
      </c>
      <c r="L133" s="1" t="s">
        <v>3637</v>
      </c>
      <c r="M133" s="1">
        <v>2</v>
      </c>
      <c r="N133" s="1" t="s">
        <v>3640</v>
      </c>
      <c r="O133" s="1">
        <v>29</v>
      </c>
    </row>
    <row r="134" spans="1:15" x14ac:dyDescent="0.25">
      <c r="A134" s="7">
        <v>84</v>
      </c>
      <c r="B134" s="8" t="s">
        <v>616</v>
      </c>
      <c r="C134" s="8" t="s">
        <v>7</v>
      </c>
      <c r="D134" s="114" t="s">
        <v>3560</v>
      </c>
      <c r="E134" s="254" t="s">
        <v>3199</v>
      </c>
      <c r="F134" s="8" t="s">
        <v>627</v>
      </c>
      <c r="G134" s="11" t="s">
        <v>640</v>
      </c>
      <c r="H134" s="8" t="s">
        <v>80</v>
      </c>
      <c r="I134" s="1" t="s">
        <v>620</v>
      </c>
      <c r="K134" s="9" t="s">
        <v>617</v>
      </c>
      <c r="L134" s="1" t="s">
        <v>3637</v>
      </c>
      <c r="M134" s="1">
        <v>2</v>
      </c>
      <c r="N134" s="1" t="s">
        <v>3640</v>
      </c>
      <c r="O134" s="1">
        <v>29</v>
      </c>
    </row>
    <row r="135" spans="1:15" x14ac:dyDescent="0.25">
      <c r="A135" s="12">
        <v>117</v>
      </c>
      <c r="B135" s="8" t="s">
        <v>848</v>
      </c>
      <c r="C135" s="8" t="s">
        <v>7</v>
      </c>
      <c r="D135" s="114" t="s">
        <v>3560</v>
      </c>
      <c r="E135" s="254" t="s">
        <v>3200</v>
      </c>
      <c r="F135" s="8" t="s">
        <v>855</v>
      </c>
      <c r="G135" s="11" t="s">
        <v>856</v>
      </c>
      <c r="H135" s="8" t="s">
        <v>80</v>
      </c>
      <c r="I135" s="1" t="s">
        <v>620</v>
      </c>
      <c r="K135" s="9" t="s">
        <v>849</v>
      </c>
      <c r="L135" s="1" t="s">
        <v>3637</v>
      </c>
      <c r="M135" s="1">
        <v>2</v>
      </c>
      <c r="N135" s="1" t="s">
        <v>3640</v>
      </c>
      <c r="O135" s="1">
        <v>29</v>
      </c>
    </row>
    <row r="136" spans="1:15" x14ac:dyDescent="0.25">
      <c r="A136" s="7">
        <v>168</v>
      </c>
      <c r="B136" s="8" t="s">
        <v>1193</v>
      </c>
      <c r="C136" s="8" t="s">
        <v>139</v>
      </c>
      <c r="D136" s="114" t="s">
        <v>3560</v>
      </c>
      <c r="E136" s="254" t="s">
        <v>3201</v>
      </c>
      <c r="F136" s="8" t="s">
        <v>1198</v>
      </c>
      <c r="G136" s="11" t="s">
        <v>1199</v>
      </c>
      <c r="H136" s="8" t="s">
        <v>80</v>
      </c>
      <c r="I136" s="1" t="s">
        <v>620</v>
      </c>
      <c r="K136" s="9" t="s">
        <v>1194</v>
      </c>
      <c r="L136" s="1" t="s">
        <v>3637</v>
      </c>
      <c r="M136" s="1">
        <v>2</v>
      </c>
      <c r="N136" s="1" t="s">
        <v>3640</v>
      </c>
      <c r="O136" s="1">
        <v>29</v>
      </c>
    </row>
    <row r="137" spans="1:15" x14ac:dyDescent="0.25">
      <c r="A137" s="7">
        <v>200</v>
      </c>
      <c r="B137" s="8" t="s">
        <v>1415</v>
      </c>
      <c r="C137" s="8" t="s">
        <v>1351</v>
      </c>
      <c r="D137" s="114" t="s">
        <v>3560</v>
      </c>
      <c r="E137" s="254" t="s">
        <v>3202</v>
      </c>
      <c r="F137" s="8" t="s">
        <v>1420</v>
      </c>
      <c r="G137" s="11" t="s">
        <v>1421</v>
      </c>
      <c r="H137" s="8" t="s">
        <v>80</v>
      </c>
      <c r="I137" s="1" t="s">
        <v>620</v>
      </c>
      <c r="J137" s="1" t="s">
        <v>3545</v>
      </c>
      <c r="K137" s="9" t="s">
        <v>1416</v>
      </c>
      <c r="L137" s="1" t="s">
        <v>3637</v>
      </c>
      <c r="M137" s="1">
        <v>2</v>
      </c>
      <c r="N137" s="1" t="s">
        <v>3640</v>
      </c>
      <c r="O137" s="1">
        <v>29</v>
      </c>
    </row>
    <row r="138" spans="1:15" x14ac:dyDescent="0.25">
      <c r="A138" s="7">
        <v>20</v>
      </c>
      <c r="B138" s="8" t="s">
        <v>164</v>
      </c>
      <c r="C138" s="8" t="s">
        <v>139</v>
      </c>
      <c r="D138" s="63" t="s">
        <v>3572</v>
      </c>
      <c r="E138" s="254" t="s">
        <v>3240</v>
      </c>
      <c r="F138" s="8" t="s">
        <v>169</v>
      </c>
      <c r="G138" s="11" t="s">
        <v>170</v>
      </c>
      <c r="H138" s="8" t="s">
        <v>80</v>
      </c>
      <c r="I138" s="1" t="s">
        <v>89</v>
      </c>
      <c r="J138" s="1" t="s">
        <v>3545</v>
      </c>
      <c r="K138" s="9" t="s">
        <v>165</v>
      </c>
      <c r="L138" s="1" t="s">
        <v>3637</v>
      </c>
      <c r="M138" s="1">
        <v>2</v>
      </c>
      <c r="N138" s="1" t="s">
        <v>3640</v>
      </c>
      <c r="O138" s="1">
        <v>29</v>
      </c>
    </row>
    <row r="139" spans="1:15" x14ac:dyDescent="0.25">
      <c r="A139" s="12">
        <v>315</v>
      </c>
      <c r="B139" s="8" t="s">
        <v>2188</v>
      </c>
      <c r="C139" s="8" t="s">
        <v>2192</v>
      </c>
      <c r="D139" s="63" t="s">
        <v>3572</v>
      </c>
      <c r="E139" s="254" t="s">
        <v>3234</v>
      </c>
      <c r="F139" s="8" t="s">
        <v>2193</v>
      </c>
      <c r="G139" s="11" t="s">
        <v>2194</v>
      </c>
      <c r="H139" s="8" t="s">
        <v>80</v>
      </c>
      <c r="I139" s="1" t="s">
        <v>89</v>
      </c>
      <c r="K139" s="9" t="s">
        <v>2189</v>
      </c>
      <c r="L139" s="1" t="s">
        <v>3637</v>
      </c>
      <c r="M139" s="1">
        <v>2</v>
      </c>
      <c r="N139" s="1" t="s">
        <v>3640</v>
      </c>
      <c r="O139" s="1">
        <v>29</v>
      </c>
    </row>
    <row r="140" spans="1:15" x14ac:dyDescent="0.25">
      <c r="A140" s="12">
        <v>325</v>
      </c>
      <c r="B140" s="8" t="s">
        <v>783</v>
      </c>
      <c r="C140" s="8" t="s">
        <v>1351</v>
      </c>
      <c r="D140" s="63" t="s">
        <v>3572</v>
      </c>
      <c r="E140" s="254" t="s">
        <v>3235</v>
      </c>
      <c r="F140" s="8" t="s">
        <v>2238</v>
      </c>
      <c r="G140" s="11" t="s">
        <v>2239</v>
      </c>
      <c r="H140" s="8" t="s">
        <v>80</v>
      </c>
      <c r="I140" s="1" t="s">
        <v>89</v>
      </c>
      <c r="K140" s="9" t="s">
        <v>784</v>
      </c>
      <c r="L140" s="1" t="s">
        <v>3637</v>
      </c>
      <c r="M140" s="1">
        <v>2</v>
      </c>
      <c r="N140" s="1" t="s">
        <v>3640</v>
      </c>
      <c r="O140" s="1">
        <v>29</v>
      </c>
    </row>
    <row r="141" spans="1:15" x14ac:dyDescent="0.25">
      <c r="A141" s="7">
        <v>376</v>
      </c>
      <c r="B141" s="8" t="s">
        <v>1527</v>
      </c>
      <c r="C141" s="8" t="s">
        <v>76</v>
      </c>
      <c r="D141" s="63" t="s">
        <v>3572</v>
      </c>
      <c r="E141" s="254" t="s">
        <v>3236</v>
      </c>
      <c r="F141" s="8" t="s">
        <v>1525</v>
      </c>
      <c r="G141" s="11" t="s">
        <v>2907</v>
      </c>
      <c r="H141" s="8" t="s">
        <v>80</v>
      </c>
      <c r="I141" s="1" t="s">
        <v>89</v>
      </c>
      <c r="K141" s="8" t="s">
        <v>1526</v>
      </c>
      <c r="L141" s="1" t="s">
        <v>3637</v>
      </c>
      <c r="M141" s="1">
        <v>2</v>
      </c>
      <c r="N141" s="1" t="s">
        <v>3640</v>
      </c>
      <c r="O141" s="1">
        <v>29</v>
      </c>
    </row>
    <row r="142" spans="1:15" x14ac:dyDescent="0.25">
      <c r="A142" s="12">
        <v>377</v>
      </c>
      <c r="B142" s="8" t="s">
        <v>2893</v>
      </c>
      <c r="C142" s="8" t="s">
        <v>76</v>
      </c>
      <c r="D142" s="63" t="s">
        <v>3572</v>
      </c>
      <c r="E142" s="254" t="s">
        <v>3237</v>
      </c>
      <c r="F142" s="8" t="s">
        <v>1606</v>
      </c>
      <c r="G142" s="11" t="s">
        <v>1607</v>
      </c>
      <c r="H142" s="8" t="s">
        <v>80</v>
      </c>
      <c r="I142" s="1" t="s">
        <v>89</v>
      </c>
      <c r="K142" s="9" t="s">
        <v>1602</v>
      </c>
      <c r="L142" s="1" t="s">
        <v>3637</v>
      </c>
      <c r="M142" s="1">
        <v>2</v>
      </c>
      <c r="N142" s="1" t="s">
        <v>3640</v>
      </c>
      <c r="O142" s="1">
        <v>29</v>
      </c>
    </row>
    <row r="143" spans="1:15" x14ac:dyDescent="0.25">
      <c r="A143" s="12">
        <v>383</v>
      </c>
      <c r="B143" s="8" t="s">
        <v>2444</v>
      </c>
      <c r="C143" s="8" t="s">
        <v>76</v>
      </c>
      <c r="D143" s="63" t="s">
        <v>3572</v>
      </c>
      <c r="E143" s="254" t="s">
        <v>3238</v>
      </c>
      <c r="F143" s="8" t="s">
        <v>1525</v>
      </c>
      <c r="G143" s="11" t="s">
        <v>2447</v>
      </c>
      <c r="H143" s="8" t="s">
        <v>80</v>
      </c>
      <c r="I143" s="1" t="s">
        <v>89</v>
      </c>
      <c r="K143" s="8" t="s">
        <v>1526</v>
      </c>
      <c r="L143" s="1" t="s">
        <v>3637</v>
      </c>
      <c r="M143" s="1">
        <v>2</v>
      </c>
      <c r="N143" s="1" t="s">
        <v>3640</v>
      </c>
      <c r="O143" s="1">
        <v>29</v>
      </c>
    </row>
    <row r="144" spans="1:15" ht="18" x14ac:dyDescent="0.25">
      <c r="A144" s="27">
        <v>416</v>
      </c>
      <c r="B144" s="8" t="s">
        <v>2860</v>
      </c>
      <c r="C144" s="8" t="s">
        <v>54</v>
      </c>
      <c r="D144" s="63" t="s">
        <v>3572</v>
      </c>
      <c r="E144" s="254" t="s">
        <v>3239</v>
      </c>
      <c r="F144" s="30" t="s">
        <v>2866</v>
      </c>
      <c r="G144" s="11" t="s">
        <v>2867</v>
      </c>
      <c r="H144" s="8" t="s">
        <v>80</v>
      </c>
      <c r="I144" s="1" t="s">
        <v>89</v>
      </c>
      <c r="J144" s="1" t="s">
        <v>3106</v>
      </c>
      <c r="K144" s="22" t="s">
        <v>2861</v>
      </c>
      <c r="L144" s="1" t="s">
        <v>3637</v>
      </c>
      <c r="M144" s="1">
        <v>2</v>
      </c>
      <c r="N144" s="1" t="s">
        <v>3640</v>
      </c>
      <c r="O144" s="1">
        <v>29</v>
      </c>
    </row>
    <row r="145" spans="1:15" x14ac:dyDescent="0.25">
      <c r="A145" s="7">
        <v>56</v>
      </c>
      <c r="B145" s="8" t="s">
        <v>398</v>
      </c>
      <c r="C145" s="8" t="s">
        <v>21</v>
      </c>
      <c r="D145" s="123" t="s">
        <v>3530</v>
      </c>
      <c r="E145" s="254" t="s">
        <v>3268</v>
      </c>
      <c r="F145" s="8" t="s">
        <v>403</v>
      </c>
      <c r="G145" s="11" t="s">
        <v>404</v>
      </c>
      <c r="H145" s="8" t="s">
        <v>80</v>
      </c>
      <c r="I145" s="1" t="s">
        <v>269</v>
      </c>
      <c r="K145" s="9" t="s">
        <v>399</v>
      </c>
      <c r="L145" s="1" t="s">
        <v>3637</v>
      </c>
      <c r="M145" s="1">
        <v>2</v>
      </c>
      <c r="N145" s="1" t="s">
        <v>3640</v>
      </c>
      <c r="O145" s="1">
        <v>29</v>
      </c>
    </row>
    <row r="146" spans="1:15" x14ac:dyDescent="0.25">
      <c r="A146" s="7">
        <v>126</v>
      </c>
      <c r="B146" s="8" t="s">
        <v>918</v>
      </c>
      <c r="C146" s="8" t="s">
        <v>1351</v>
      </c>
      <c r="D146" s="123" t="s">
        <v>3530</v>
      </c>
      <c r="E146" s="254" t="s">
        <v>3269</v>
      </c>
      <c r="F146" s="8" t="s">
        <v>924</v>
      </c>
      <c r="G146" s="11" t="s">
        <v>2901</v>
      </c>
      <c r="H146" s="8" t="s">
        <v>80</v>
      </c>
      <c r="I146" s="1" t="s">
        <v>269</v>
      </c>
      <c r="K146" s="9" t="s">
        <v>919</v>
      </c>
      <c r="L146" s="1" t="s">
        <v>3637</v>
      </c>
      <c r="M146" s="1">
        <v>2</v>
      </c>
      <c r="N146" s="1" t="s">
        <v>3640</v>
      </c>
      <c r="O146" s="1">
        <v>29</v>
      </c>
    </row>
    <row r="147" spans="1:15" x14ac:dyDescent="0.25">
      <c r="A147" s="7">
        <v>150</v>
      </c>
      <c r="B147" s="8" t="s">
        <v>616</v>
      </c>
      <c r="C147" s="8" t="s">
        <v>7</v>
      </c>
      <c r="D147" s="123" t="s">
        <v>3530</v>
      </c>
      <c r="E147" s="254" t="s">
        <v>3270</v>
      </c>
      <c r="F147" s="8" t="s">
        <v>1138</v>
      </c>
      <c r="G147" s="11" t="s">
        <v>1139</v>
      </c>
      <c r="H147" s="8" t="s">
        <v>80</v>
      </c>
      <c r="I147" s="1" t="s">
        <v>269</v>
      </c>
      <c r="K147" s="9" t="s">
        <v>617</v>
      </c>
      <c r="L147" s="1" t="s">
        <v>3637</v>
      </c>
      <c r="M147" s="1">
        <v>2</v>
      </c>
      <c r="N147" s="1" t="s">
        <v>3640</v>
      </c>
      <c r="O147" s="1">
        <v>29</v>
      </c>
    </row>
    <row r="148" spans="1:15" x14ac:dyDescent="0.25">
      <c r="A148" s="12">
        <v>151</v>
      </c>
      <c r="B148" s="8" t="s">
        <v>616</v>
      </c>
      <c r="C148" s="8" t="s">
        <v>7</v>
      </c>
      <c r="D148" s="123" t="s">
        <v>3530</v>
      </c>
      <c r="E148" s="254" t="s">
        <v>3271</v>
      </c>
      <c r="F148" s="8" t="s">
        <v>1140</v>
      </c>
      <c r="G148" s="11" t="s">
        <v>1141</v>
      </c>
      <c r="H148" s="8" t="s">
        <v>80</v>
      </c>
      <c r="I148" s="1" t="s">
        <v>269</v>
      </c>
      <c r="K148" s="9" t="s">
        <v>617</v>
      </c>
      <c r="L148" s="1" t="s">
        <v>3637</v>
      </c>
      <c r="M148" s="1">
        <v>2</v>
      </c>
      <c r="N148" s="1" t="s">
        <v>3640</v>
      </c>
      <c r="O148" s="1">
        <v>29</v>
      </c>
    </row>
    <row r="149" spans="1:15" x14ac:dyDescent="0.25">
      <c r="A149" s="7">
        <v>170</v>
      </c>
      <c r="B149" s="8" t="s">
        <v>1208</v>
      </c>
      <c r="C149" s="8" t="s">
        <v>1046</v>
      </c>
      <c r="D149" s="123" t="s">
        <v>3530</v>
      </c>
      <c r="E149" s="254" t="s">
        <v>3272</v>
      </c>
      <c r="F149" s="8" t="s">
        <v>1216</v>
      </c>
      <c r="G149" s="11" t="s">
        <v>1217</v>
      </c>
      <c r="H149" s="8" t="s">
        <v>80</v>
      </c>
      <c r="I149" s="1" t="s">
        <v>269</v>
      </c>
      <c r="K149" s="9" t="s">
        <v>1209</v>
      </c>
      <c r="L149" s="1" t="s">
        <v>3637</v>
      </c>
      <c r="M149" s="1">
        <v>2</v>
      </c>
      <c r="N149" s="1" t="s">
        <v>3640</v>
      </c>
      <c r="O149" s="1">
        <v>29</v>
      </c>
    </row>
    <row r="150" spans="1:15" x14ac:dyDescent="0.25">
      <c r="A150" s="12">
        <v>257</v>
      </c>
      <c r="B150" s="8" t="s">
        <v>1828</v>
      </c>
      <c r="C150" s="8" t="s">
        <v>139</v>
      </c>
      <c r="D150" s="123" t="s">
        <v>3530</v>
      </c>
      <c r="E150" s="254" t="s">
        <v>3273</v>
      </c>
      <c r="F150" s="8" t="s">
        <v>1833</v>
      </c>
      <c r="G150" s="11" t="s">
        <v>1834</v>
      </c>
      <c r="H150" s="8" t="s">
        <v>80</v>
      </c>
      <c r="I150" s="1" t="s">
        <v>269</v>
      </c>
      <c r="K150" s="9" t="s">
        <v>1829</v>
      </c>
      <c r="L150" s="1" t="s">
        <v>3637</v>
      </c>
      <c r="M150" s="1">
        <v>2</v>
      </c>
      <c r="N150" s="1" t="s">
        <v>3640</v>
      </c>
      <c r="O150" s="1">
        <v>29</v>
      </c>
    </row>
    <row r="151" spans="1:15" x14ac:dyDescent="0.25">
      <c r="A151" s="12">
        <v>281</v>
      </c>
      <c r="B151" s="8" t="s">
        <v>1972</v>
      </c>
      <c r="C151" s="8" t="s">
        <v>1351</v>
      </c>
      <c r="D151" s="123" t="s">
        <v>3530</v>
      </c>
      <c r="E151" s="254" t="s">
        <v>3274</v>
      </c>
      <c r="F151" s="8" t="s">
        <v>1975</v>
      </c>
      <c r="G151" s="11" t="s">
        <v>1976</v>
      </c>
      <c r="H151" s="8" t="s">
        <v>80</v>
      </c>
      <c r="I151" s="1" t="s">
        <v>269</v>
      </c>
      <c r="J151" s="1" t="s">
        <v>3545</v>
      </c>
      <c r="K151" s="9" t="s">
        <v>1973</v>
      </c>
      <c r="L151" s="1" t="s">
        <v>3637</v>
      </c>
      <c r="M151" s="1">
        <v>2</v>
      </c>
      <c r="N151" s="1" t="s">
        <v>3640</v>
      </c>
      <c r="O151" s="1">
        <v>29</v>
      </c>
    </row>
    <row r="152" spans="1:15" x14ac:dyDescent="0.25">
      <c r="A152" s="258">
        <v>40</v>
      </c>
      <c r="B152" s="254" t="s">
        <v>272</v>
      </c>
      <c r="C152" s="254" t="s">
        <v>124</v>
      </c>
      <c r="D152" s="247" t="s">
        <v>3536</v>
      </c>
      <c r="E152" s="254" t="s">
        <v>3166</v>
      </c>
      <c r="F152" s="254" t="s">
        <v>279</v>
      </c>
      <c r="G152" s="255" t="s">
        <v>280</v>
      </c>
      <c r="H152" s="254" t="s">
        <v>80</v>
      </c>
      <c r="I152" s="256" t="s">
        <v>2916</v>
      </c>
      <c r="K152" s="9" t="s">
        <v>273</v>
      </c>
      <c r="L152" s="1" t="s">
        <v>3637</v>
      </c>
      <c r="M152" s="1">
        <v>2</v>
      </c>
      <c r="N152" s="1" t="s">
        <v>3640</v>
      </c>
      <c r="O152" s="1">
        <v>29</v>
      </c>
    </row>
    <row r="153" spans="1:15" x14ac:dyDescent="0.25">
      <c r="A153" s="258">
        <v>44</v>
      </c>
      <c r="B153" s="254" t="s">
        <v>305</v>
      </c>
      <c r="C153" s="254" t="s">
        <v>1351</v>
      </c>
      <c r="D153" s="247" t="s">
        <v>3536</v>
      </c>
      <c r="E153" s="254" t="s">
        <v>3167</v>
      </c>
      <c r="F153" s="254" t="s">
        <v>312</v>
      </c>
      <c r="G153" s="255" t="s">
        <v>347</v>
      </c>
      <c r="H153" s="254" t="s">
        <v>80</v>
      </c>
      <c r="I153" s="256" t="s">
        <v>2916</v>
      </c>
      <c r="K153" s="9" t="s">
        <v>306</v>
      </c>
      <c r="L153" s="1" t="s">
        <v>3637</v>
      </c>
      <c r="M153" s="1">
        <v>2</v>
      </c>
      <c r="N153" s="1" t="s">
        <v>3640</v>
      </c>
      <c r="O153" s="1">
        <v>29</v>
      </c>
    </row>
    <row r="154" spans="1:15" x14ac:dyDescent="0.25">
      <c r="A154" s="253">
        <v>53</v>
      </c>
      <c r="B154" s="254" t="s">
        <v>373</v>
      </c>
      <c r="C154" s="254" t="s">
        <v>148</v>
      </c>
      <c r="D154" s="247" t="s">
        <v>3536</v>
      </c>
      <c r="E154" s="254" t="s">
        <v>3168</v>
      </c>
      <c r="F154" s="254" t="s">
        <v>378</v>
      </c>
      <c r="G154" s="255" t="s">
        <v>379</v>
      </c>
      <c r="H154" s="254" t="s">
        <v>80</v>
      </c>
      <c r="I154" s="256" t="s">
        <v>2916</v>
      </c>
      <c r="K154" s="9" t="s">
        <v>374</v>
      </c>
      <c r="L154" s="1" t="s">
        <v>3637</v>
      </c>
      <c r="M154" s="1">
        <v>2</v>
      </c>
      <c r="N154" s="1" t="s">
        <v>3640</v>
      </c>
      <c r="O154" s="1">
        <v>29</v>
      </c>
    </row>
    <row r="155" spans="1:15" x14ac:dyDescent="0.25">
      <c r="A155" s="258">
        <v>72</v>
      </c>
      <c r="B155" s="254" t="s">
        <v>518</v>
      </c>
      <c r="C155" s="254" t="s">
        <v>139</v>
      </c>
      <c r="D155" s="247" t="s">
        <v>3536</v>
      </c>
      <c r="E155" s="254" t="s">
        <v>3169</v>
      </c>
      <c r="F155" s="254" t="s">
        <v>526</v>
      </c>
      <c r="G155" s="255" t="s">
        <v>2899</v>
      </c>
      <c r="H155" s="254" t="s">
        <v>80</v>
      </c>
      <c r="I155" s="256" t="s">
        <v>2916</v>
      </c>
      <c r="K155" s="9" t="s">
        <v>519</v>
      </c>
      <c r="L155" s="1" t="s">
        <v>3637</v>
      </c>
      <c r="M155" s="1">
        <v>2</v>
      </c>
      <c r="N155" s="1" t="s">
        <v>3640</v>
      </c>
      <c r="O155" s="1">
        <v>29</v>
      </c>
    </row>
    <row r="156" spans="1:15" x14ac:dyDescent="0.25">
      <c r="A156" s="253">
        <v>103</v>
      </c>
      <c r="B156" s="254" t="s">
        <v>747</v>
      </c>
      <c r="C156" s="254" t="s">
        <v>139</v>
      </c>
      <c r="D156" s="247" t="s">
        <v>3536</v>
      </c>
      <c r="E156" s="254" t="s">
        <v>3170</v>
      </c>
      <c r="F156" s="254" t="s">
        <v>753</v>
      </c>
      <c r="G156" s="255" t="s">
        <v>754</v>
      </c>
      <c r="H156" s="254" t="s">
        <v>80</v>
      </c>
      <c r="I156" s="256" t="s">
        <v>2916</v>
      </c>
      <c r="J156" s="1" t="s">
        <v>3106</v>
      </c>
      <c r="K156" s="9" t="s">
        <v>748</v>
      </c>
      <c r="L156" s="1" t="s">
        <v>3637</v>
      </c>
      <c r="M156" s="1">
        <v>2</v>
      </c>
      <c r="N156" s="1" t="s">
        <v>3640</v>
      </c>
      <c r="O156" s="1">
        <v>29</v>
      </c>
    </row>
    <row r="157" spans="1:15" x14ac:dyDescent="0.25">
      <c r="A157" s="253">
        <v>119</v>
      </c>
      <c r="B157" s="254" t="s">
        <v>875</v>
      </c>
      <c r="C157" s="254" t="s">
        <v>1351</v>
      </c>
      <c r="D157" s="247" t="s">
        <v>3536</v>
      </c>
      <c r="E157" s="254" t="s">
        <v>3171</v>
      </c>
      <c r="F157" s="254" t="s">
        <v>880</v>
      </c>
      <c r="G157" s="255" t="s">
        <v>881</v>
      </c>
      <c r="H157" s="254" t="s">
        <v>80</v>
      </c>
      <c r="I157" s="256" t="s">
        <v>2916</v>
      </c>
      <c r="K157" s="9" t="s">
        <v>876</v>
      </c>
      <c r="L157" s="1" t="s">
        <v>3637</v>
      </c>
      <c r="M157" s="1">
        <v>2</v>
      </c>
      <c r="N157" s="1" t="s">
        <v>3640</v>
      </c>
      <c r="O157" s="1">
        <v>29</v>
      </c>
    </row>
    <row r="158" spans="1:15" x14ac:dyDescent="0.25">
      <c r="A158" s="258">
        <v>120</v>
      </c>
      <c r="B158" s="254" t="s">
        <v>882</v>
      </c>
      <c r="C158" s="254" t="s">
        <v>1351</v>
      </c>
      <c r="D158" s="247" t="s">
        <v>3536</v>
      </c>
      <c r="E158" s="254" t="s">
        <v>3172</v>
      </c>
      <c r="F158" s="254" t="s">
        <v>886</v>
      </c>
      <c r="G158" s="255" t="s">
        <v>887</v>
      </c>
      <c r="H158" s="254" t="s">
        <v>80</v>
      </c>
      <c r="I158" s="256" t="s">
        <v>2916</v>
      </c>
      <c r="J158" s="1" t="s">
        <v>3545</v>
      </c>
      <c r="K158" s="9" t="s">
        <v>883</v>
      </c>
      <c r="L158" s="1" t="s">
        <v>3637</v>
      </c>
      <c r="M158" s="1">
        <v>2</v>
      </c>
      <c r="N158" s="1" t="s">
        <v>3640</v>
      </c>
      <c r="O158" s="1">
        <v>29</v>
      </c>
    </row>
    <row r="159" spans="1:15" x14ac:dyDescent="0.25">
      <c r="A159" s="258">
        <v>28</v>
      </c>
      <c r="B159" s="254" t="s">
        <v>208</v>
      </c>
      <c r="C159" s="254" t="s">
        <v>139</v>
      </c>
      <c r="D159" s="277" t="s">
        <v>3544</v>
      </c>
      <c r="E159" s="254" t="s">
        <v>3311</v>
      </c>
      <c r="F159" s="254" t="s">
        <v>214</v>
      </c>
      <c r="G159" s="255" t="s">
        <v>215</v>
      </c>
      <c r="H159" s="254" t="s">
        <v>80</v>
      </c>
      <c r="I159" s="256" t="s">
        <v>12</v>
      </c>
      <c r="K159" s="9" t="s">
        <v>209</v>
      </c>
      <c r="L159" s="1" t="s">
        <v>3637</v>
      </c>
      <c r="M159" s="1">
        <v>2</v>
      </c>
      <c r="N159" s="1" t="s">
        <v>3640</v>
      </c>
      <c r="O159" s="1">
        <v>29</v>
      </c>
    </row>
    <row r="160" spans="1:15" x14ac:dyDescent="0.25">
      <c r="A160" s="253">
        <v>149</v>
      </c>
      <c r="B160" s="254" t="s">
        <v>1073</v>
      </c>
      <c r="C160" s="254" t="s">
        <v>54</v>
      </c>
      <c r="D160" s="277" t="s">
        <v>3544</v>
      </c>
      <c r="E160" s="254" t="s">
        <v>3312</v>
      </c>
      <c r="F160" s="254" t="s">
        <v>1079</v>
      </c>
      <c r="G160" s="255" t="s">
        <v>1080</v>
      </c>
      <c r="H160" s="254" t="s">
        <v>80</v>
      </c>
      <c r="I160" s="256" t="s">
        <v>12</v>
      </c>
      <c r="K160" s="9" t="s">
        <v>1074</v>
      </c>
      <c r="L160" s="1" t="s">
        <v>3637</v>
      </c>
      <c r="M160" s="1">
        <v>2</v>
      </c>
      <c r="N160" s="1" t="s">
        <v>3640</v>
      </c>
      <c r="O160" s="1">
        <v>29</v>
      </c>
    </row>
    <row r="161" spans="1:15" x14ac:dyDescent="0.25">
      <c r="A161" s="258">
        <v>158</v>
      </c>
      <c r="B161" s="254" t="s">
        <v>1129</v>
      </c>
      <c r="C161" s="254" t="s">
        <v>1351</v>
      </c>
      <c r="D161" s="277" t="s">
        <v>3544</v>
      </c>
      <c r="E161" s="254" t="s">
        <v>3313</v>
      </c>
      <c r="F161" s="254" t="s">
        <v>1134</v>
      </c>
      <c r="G161" s="255" t="s">
        <v>1135</v>
      </c>
      <c r="H161" s="254" t="s">
        <v>80</v>
      </c>
      <c r="I161" s="256" t="s">
        <v>12</v>
      </c>
      <c r="K161" s="9" t="s">
        <v>1130</v>
      </c>
      <c r="L161" s="1" t="s">
        <v>3637</v>
      </c>
      <c r="M161" s="1">
        <v>2</v>
      </c>
      <c r="N161" s="1" t="s">
        <v>3640</v>
      </c>
      <c r="O161" s="1">
        <v>29</v>
      </c>
    </row>
    <row r="162" spans="1:15" x14ac:dyDescent="0.25">
      <c r="A162" s="258">
        <v>222</v>
      </c>
      <c r="B162" s="254" t="s">
        <v>1581</v>
      </c>
      <c r="C162" s="254" t="s">
        <v>139</v>
      </c>
      <c r="D162" s="277" t="s">
        <v>3544</v>
      </c>
      <c r="E162" s="254" t="s">
        <v>3314</v>
      </c>
      <c r="F162" s="254" t="s">
        <v>1588</v>
      </c>
      <c r="G162" s="255" t="s">
        <v>1589</v>
      </c>
      <c r="H162" s="254" t="s">
        <v>80</v>
      </c>
      <c r="I162" s="256" t="s">
        <v>12</v>
      </c>
      <c r="K162" s="9" t="s">
        <v>1582</v>
      </c>
      <c r="L162" s="1" t="s">
        <v>3637</v>
      </c>
      <c r="M162" s="1">
        <v>2</v>
      </c>
      <c r="N162" s="1" t="s">
        <v>3640</v>
      </c>
      <c r="O162" s="1">
        <v>29</v>
      </c>
    </row>
    <row r="163" spans="1:15" x14ac:dyDescent="0.25">
      <c r="A163" s="258">
        <v>230</v>
      </c>
      <c r="B163" s="254" t="s">
        <v>1649</v>
      </c>
      <c r="C163" s="254" t="s">
        <v>139</v>
      </c>
      <c r="D163" s="277" t="s">
        <v>3544</v>
      </c>
      <c r="E163" s="254" t="s">
        <v>3315</v>
      </c>
      <c r="F163" s="254" t="s">
        <v>1654</v>
      </c>
      <c r="G163" s="255" t="s">
        <v>1655</v>
      </c>
      <c r="H163" s="254" t="s">
        <v>80</v>
      </c>
      <c r="I163" s="256" t="s">
        <v>12</v>
      </c>
      <c r="K163" s="9" t="s">
        <v>1650</v>
      </c>
      <c r="L163" s="1" t="s">
        <v>3637</v>
      </c>
      <c r="M163" s="1">
        <v>2</v>
      </c>
      <c r="N163" s="1" t="s">
        <v>3640</v>
      </c>
      <c r="O163" s="1">
        <v>29</v>
      </c>
    </row>
    <row r="164" spans="1:15" x14ac:dyDescent="0.25">
      <c r="A164" s="253">
        <v>273</v>
      </c>
      <c r="B164" s="254" t="s">
        <v>1925</v>
      </c>
      <c r="C164" s="254" t="s">
        <v>7</v>
      </c>
      <c r="D164" s="277" t="s">
        <v>3544</v>
      </c>
      <c r="E164" s="254" t="s">
        <v>3316</v>
      </c>
      <c r="F164" s="254" t="s">
        <v>2539</v>
      </c>
      <c r="G164" s="255" t="s">
        <v>2541</v>
      </c>
      <c r="H164" s="254" t="s">
        <v>80</v>
      </c>
      <c r="I164" s="256" t="s">
        <v>12</v>
      </c>
      <c r="K164" s="9" t="s">
        <v>1926</v>
      </c>
      <c r="L164" s="1" t="s">
        <v>3637</v>
      </c>
      <c r="M164" s="1">
        <v>2</v>
      </c>
      <c r="N164" s="1" t="s">
        <v>3640</v>
      </c>
      <c r="O164" s="1">
        <v>29</v>
      </c>
    </row>
    <row r="165" spans="1:15" x14ac:dyDescent="0.25">
      <c r="A165" s="253">
        <v>329</v>
      </c>
      <c r="B165" s="254" t="s">
        <v>2262</v>
      </c>
      <c r="C165" s="254" t="s">
        <v>175</v>
      </c>
      <c r="D165" s="277" t="s">
        <v>3544</v>
      </c>
      <c r="E165" s="254" t="s">
        <v>3317</v>
      </c>
      <c r="F165" s="254" t="s">
        <v>2268</v>
      </c>
      <c r="G165" s="255" t="s">
        <v>2269</v>
      </c>
      <c r="H165" s="254" t="s">
        <v>80</v>
      </c>
      <c r="I165" s="256" t="s">
        <v>12</v>
      </c>
      <c r="J165" s="1" t="s">
        <v>3545</v>
      </c>
      <c r="K165" s="9" t="s">
        <v>2263</v>
      </c>
      <c r="L165" s="1" t="s">
        <v>3637</v>
      </c>
      <c r="M165" s="1">
        <v>2</v>
      </c>
      <c r="N165" s="1" t="s">
        <v>3640</v>
      </c>
      <c r="O165" s="1">
        <v>29</v>
      </c>
    </row>
    <row r="166" spans="1:15" x14ac:dyDescent="0.25">
      <c r="A166" s="253">
        <v>183</v>
      </c>
      <c r="B166" s="254" t="s">
        <v>1293</v>
      </c>
      <c r="C166" s="254" t="s">
        <v>220</v>
      </c>
      <c r="D166" s="282" t="s">
        <v>3549</v>
      </c>
      <c r="E166" s="254" t="s">
        <v>3441</v>
      </c>
      <c r="F166" s="254" t="s">
        <v>1299</v>
      </c>
      <c r="G166" s="255" t="s">
        <v>1300</v>
      </c>
      <c r="H166" s="254" t="s">
        <v>80</v>
      </c>
      <c r="I166" s="256" t="s">
        <v>2923</v>
      </c>
      <c r="K166" s="9" t="s">
        <v>1294</v>
      </c>
      <c r="L166" s="1" t="s">
        <v>3637</v>
      </c>
      <c r="M166" s="1">
        <v>2</v>
      </c>
      <c r="N166" s="1" t="s">
        <v>3640</v>
      </c>
      <c r="O166" s="1">
        <v>29</v>
      </c>
    </row>
    <row r="167" spans="1:15" x14ac:dyDescent="0.25">
      <c r="A167" s="253">
        <v>211</v>
      </c>
      <c r="B167" s="262" t="s">
        <v>2815</v>
      </c>
      <c r="C167" s="260" t="s">
        <v>2819</v>
      </c>
      <c r="D167" s="282" t="s">
        <v>3549</v>
      </c>
      <c r="E167" s="254" t="s">
        <v>3442</v>
      </c>
      <c r="F167" s="261" t="s">
        <v>2823</v>
      </c>
      <c r="G167" s="255" t="s">
        <v>2824</v>
      </c>
      <c r="H167" s="254" t="s">
        <v>80</v>
      </c>
      <c r="I167" s="256" t="s">
        <v>2923</v>
      </c>
      <c r="K167" s="16" t="s">
        <v>2816</v>
      </c>
      <c r="L167" s="1" t="s">
        <v>3637</v>
      </c>
      <c r="M167" s="1">
        <v>2</v>
      </c>
      <c r="N167" s="1" t="s">
        <v>3640</v>
      </c>
      <c r="O167" s="1">
        <v>29</v>
      </c>
    </row>
    <row r="168" spans="1:15" x14ac:dyDescent="0.25">
      <c r="A168" s="253">
        <v>307</v>
      </c>
      <c r="B168" s="254" t="s">
        <v>2138</v>
      </c>
      <c r="C168" s="254" t="s">
        <v>175</v>
      </c>
      <c r="D168" s="282" t="s">
        <v>3549</v>
      </c>
      <c r="E168" s="254" t="s">
        <v>3443</v>
      </c>
      <c r="F168" s="254" t="s">
        <v>2145</v>
      </c>
      <c r="G168" s="255" t="s">
        <v>2146</v>
      </c>
      <c r="H168" s="254" t="s">
        <v>80</v>
      </c>
      <c r="I168" s="256" t="s">
        <v>2923</v>
      </c>
      <c r="K168" s="9" t="s">
        <v>2139</v>
      </c>
      <c r="L168" s="1" t="s">
        <v>3637</v>
      </c>
      <c r="M168" s="1">
        <v>2</v>
      </c>
      <c r="N168" s="1" t="s">
        <v>3640</v>
      </c>
      <c r="O168" s="1">
        <v>29</v>
      </c>
    </row>
    <row r="169" spans="1:15" x14ac:dyDescent="0.25">
      <c r="A169" s="253">
        <v>341</v>
      </c>
      <c r="B169" s="254" t="s">
        <v>2344</v>
      </c>
      <c r="C169" s="254" t="s">
        <v>124</v>
      </c>
      <c r="D169" s="282" t="s">
        <v>3549</v>
      </c>
      <c r="E169" s="254" t="s">
        <v>3444</v>
      </c>
      <c r="F169" s="254" t="s">
        <v>2350</v>
      </c>
      <c r="G169" s="255" t="s">
        <v>2351</v>
      </c>
      <c r="H169" s="254" t="s">
        <v>80</v>
      </c>
      <c r="I169" s="256" t="s">
        <v>2923</v>
      </c>
      <c r="K169" s="9" t="s">
        <v>2345</v>
      </c>
      <c r="L169" s="1" t="s">
        <v>3637</v>
      </c>
      <c r="M169" s="1">
        <v>2</v>
      </c>
      <c r="N169" s="1" t="s">
        <v>3640</v>
      </c>
      <c r="O169" s="1">
        <v>29</v>
      </c>
    </row>
    <row r="170" spans="1:15" x14ac:dyDescent="0.25">
      <c r="A170" s="258">
        <v>342</v>
      </c>
      <c r="B170" s="254" t="s">
        <v>2352</v>
      </c>
      <c r="C170" s="254" t="s">
        <v>124</v>
      </c>
      <c r="D170" s="282" t="s">
        <v>3549</v>
      </c>
      <c r="E170" s="254" t="s">
        <v>3445</v>
      </c>
      <c r="F170" s="254" t="s">
        <v>2354</v>
      </c>
      <c r="G170" s="255" t="s">
        <v>2355</v>
      </c>
      <c r="H170" s="254" t="s">
        <v>80</v>
      </c>
      <c r="I170" s="256" t="s">
        <v>2923</v>
      </c>
      <c r="J170" s="1" t="s">
        <v>3106</v>
      </c>
      <c r="K170" s="9" t="s">
        <v>2353</v>
      </c>
      <c r="L170" s="1" t="s">
        <v>3637</v>
      </c>
      <c r="M170" s="1">
        <v>2</v>
      </c>
      <c r="N170" s="1" t="s">
        <v>3640</v>
      </c>
      <c r="O170" s="1">
        <v>29</v>
      </c>
    </row>
    <row r="171" spans="1:15" x14ac:dyDescent="0.25">
      <c r="A171" s="253">
        <v>381</v>
      </c>
      <c r="B171" s="254" t="s">
        <v>2289</v>
      </c>
      <c r="C171" s="254" t="s">
        <v>175</v>
      </c>
      <c r="D171" s="282" t="s">
        <v>3549</v>
      </c>
      <c r="E171" s="254" t="s">
        <v>3446</v>
      </c>
      <c r="F171" s="254" t="s">
        <v>2400</v>
      </c>
      <c r="G171" s="255" t="s">
        <v>2443</v>
      </c>
      <c r="H171" s="254" t="s">
        <v>80</v>
      </c>
      <c r="I171" s="256" t="s">
        <v>2923</v>
      </c>
      <c r="K171" s="8" t="s">
        <v>2290</v>
      </c>
      <c r="L171" s="1" t="s">
        <v>3637</v>
      </c>
      <c r="M171" s="1">
        <v>2</v>
      </c>
      <c r="N171" s="1" t="s">
        <v>3640</v>
      </c>
      <c r="O171" s="1">
        <v>29</v>
      </c>
    </row>
    <row r="172" spans="1:15" x14ac:dyDescent="0.25">
      <c r="A172" s="258">
        <v>382</v>
      </c>
      <c r="B172" s="254" t="s">
        <v>2440</v>
      </c>
      <c r="C172" s="254" t="s">
        <v>76</v>
      </c>
      <c r="D172" s="282" t="s">
        <v>3549</v>
      </c>
      <c r="E172" s="254" t="s">
        <v>3447</v>
      </c>
      <c r="F172" s="254" t="s">
        <v>2679</v>
      </c>
      <c r="G172" s="255" t="s">
        <v>2442</v>
      </c>
      <c r="H172" s="254" t="s">
        <v>80</v>
      </c>
      <c r="I172" s="256" t="s">
        <v>2923</v>
      </c>
      <c r="J172" s="1" t="s">
        <v>3545</v>
      </c>
      <c r="K172" s="8" t="s">
        <v>2441</v>
      </c>
      <c r="L172" s="1" t="s">
        <v>3637</v>
      </c>
      <c r="M172" s="1">
        <v>2</v>
      </c>
      <c r="N172" s="1" t="s">
        <v>3640</v>
      </c>
      <c r="O172" s="1">
        <v>29</v>
      </c>
    </row>
    <row r="173" spans="1:15" x14ac:dyDescent="0.25">
      <c r="A173" s="253">
        <v>219</v>
      </c>
      <c r="B173" s="254" t="s">
        <v>1560</v>
      </c>
      <c r="C173" s="254" t="s">
        <v>76</v>
      </c>
      <c r="D173" s="129" t="s">
        <v>3554</v>
      </c>
      <c r="E173" s="254" t="s">
        <v>3418</v>
      </c>
      <c r="F173" s="254" t="s">
        <v>1564</v>
      </c>
      <c r="G173" s="255" t="s">
        <v>1567</v>
      </c>
      <c r="H173" s="254" t="s">
        <v>80</v>
      </c>
      <c r="I173" s="256" t="s">
        <v>301</v>
      </c>
      <c r="K173" s="9" t="s">
        <v>1561</v>
      </c>
      <c r="L173" s="1" t="s">
        <v>3637</v>
      </c>
      <c r="M173" s="1">
        <v>2</v>
      </c>
      <c r="N173" s="1" t="s">
        <v>3640</v>
      </c>
      <c r="O173" s="1">
        <v>29</v>
      </c>
    </row>
    <row r="174" spans="1:15" x14ac:dyDescent="0.25">
      <c r="A174" s="253">
        <v>223</v>
      </c>
      <c r="B174" s="254" t="s">
        <v>1590</v>
      </c>
      <c r="C174" s="254" t="s">
        <v>1351</v>
      </c>
      <c r="D174" s="129" t="s">
        <v>3554</v>
      </c>
      <c r="E174" s="254" t="s">
        <v>3419</v>
      </c>
      <c r="F174" s="254" t="s">
        <v>1593</v>
      </c>
      <c r="G174" s="255" t="s">
        <v>1594</v>
      </c>
      <c r="H174" s="254" t="s">
        <v>80</v>
      </c>
      <c r="I174" s="256" t="s">
        <v>301</v>
      </c>
      <c r="K174" s="9" t="s">
        <v>1591</v>
      </c>
      <c r="L174" s="1" t="s">
        <v>3637</v>
      </c>
      <c r="M174" s="1">
        <v>2</v>
      </c>
      <c r="N174" s="1" t="s">
        <v>3640</v>
      </c>
      <c r="O174" s="1">
        <v>29</v>
      </c>
    </row>
    <row r="175" spans="1:15" x14ac:dyDescent="0.25">
      <c r="A175" s="258">
        <v>254</v>
      </c>
      <c r="B175" s="254" t="s">
        <v>1808</v>
      </c>
      <c r="C175" s="254" t="s">
        <v>175</v>
      </c>
      <c r="D175" s="129" t="s">
        <v>3554</v>
      </c>
      <c r="E175" s="254" t="s">
        <v>3420</v>
      </c>
      <c r="F175" s="254" t="s">
        <v>1813</v>
      </c>
      <c r="G175" s="255" t="s">
        <v>1814</v>
      </c>
      <c r="H175" s="254" t="s">
        <v>80</v>
      </c>
      <c r="I175" s="256" t="s">
        <v>301</v>
      </c>
      <c r="K175" s="9" t="s">
        <v>1809</v>
      </c>
      <c r="L175" s="1" t="s">
        <v>3637</v>
      </c>
      <c r="M175" s="1">
        <v>2</v>
      </c>
      <c r="N175" s="1" t="s">
        <v>3640</v>
      </c>
      <c r="O175" s="1">
        <v>29</v>
      </c>
    </row>
    <row r="176" spans="1:15" x14ac:dyDescent="0.25">
      <c r="A176" s="253">
        <v>267</v>
      </c>
      <c r="B176" s="262" t="s">
        <v>1555</v>
      </c>
      <c r="C176" s="261" t="s">
        <v>1351</v>
      </c>
      <c r="D176" s="129" t="s">
        <v>3554</v>
      </c>
      <c r="E176" s="254" t="s">
        <v>3421</v>
      </c>
      <c r="F176" s="261" t="s">
        <v>1559</v>
      </c>
      <c r="G176" s="255" t="s">
        <v>2825</v>
      </c>
      <c r="H176" s="254" t="s">
        <v>80</v>
      </c>
      <c r="I176" s="256" t="s">
        <v>301</v>
      </c>
      <c r="K176" s="16" t="s">
        <v>1556</v>
      </c>
      <c r="L176" s="1" t="s">
        <v>3637</v>
      </c>
      <c r="M176" s="1">
        <v>2</v>
      </c>
      <c r="N176" s="1" t="s">
        <v>3640</v>
      </c>
      <c r="O176" s="1">
        <v>29</v>
      </c>
    </row>
    <row r="177" spans="1:15" x14ac:dyDescent="0.25">
      <c r="A177" s="258">
        <v>278</v>
      </c>
      <c r="B177" s="254" t="s">
        <v>1953</v>
      </c>
      <c r="C177" s="254" t="s">
        <v>139</v>
      </c>
      <c r="D177" s="129" t="s">
        <v>3554</v>
      </c>
      <c r="E177" s="254" t="s">
        <v>3422</v>
      </c>
      <c r="F177" s="254" t="s">
        <v>1960</v>
      </c>
      <c r="G177" s="255" t="s">
        <v>1961</v>
      </c>
      <c r="H177" s="254" t="s">
        <v>80</v>
      </c>
      <c r="I177" s="256" t="s">
        <v>301</v>
      </c>
      <c r="K177" s="9" t="s">
        <v>1954</v>
      </c>
      <c r="L177" s="1" t="s">
        <v>3637</v>
      </c>
      <c r="M177" s="1">
        <v>2</v>
      </c>
      <c r="N177" s="1" t="s">
        <v>3640</v>
      </c>
      <c r="O177" s="1">
        <v>29</v>
      </c>
    </row>
    <row r="178" spans="1:15" x14ac:dyDescent="0.25">
      <c r="A178" s="258">
        <v>298</v>
      </c>
      <c r="B178" s="254" t="s">
        <v>2088</v>
      </c>
      <c r="C178" s="254" t="s">
        <v>1351</v>
      </c>
      <c r="D178" s="129" t="s">
        <v>3554</v>
      </c>
      <c r="E178" s="254" t="s">
        <v>3423</v>
      </c>
      <c r="F178" s="254" t="s">
        <v>2092</v>
      </c>
      <c r="G178" s="255" t="s">
        <v>2093</v>
      </c>
      <c r="H178" s="254" t="s">
        <v>80</v>
      </c>
      <c r="I178" s="256" t="s">
        <v>301</v>
      </c>
      <c r="K178" s="9" t="s">
        <v>2089</v>
      </c>
      <c r="L178" s="1" t="s">
        <v>3637</v>
      </c>
      <c r="M178" s="1">
        <v>2</v>
      </c>
      <c r="N178" s="1" t="s">
        <v>3640</v>
      </c>
      <c r="O178" s="1">
        <v>29</v>
      </c>
    </row>
    <row r="179" spans="1:15" x14ac:dyDescent="0.25">
      <c r="A179" s="258">
        <v>300</v>
      </c>
      <c r="B179" s="254" t="s">
        <v>1985</v>
      </c>
      <c r="C179" s="254" t="s">
        <v>1351</v>
      </c>
      <c r="D179" s="129" t="s">
        <v>3554</v>
      </c>
      <c r="E179" s="254" t="s">
        <v>3424</v>
      </c>
      <c r="F179" s="254" t="s">
        <v>1988</v>
      </c>
      <c r="G179" s="255" t="s">
        <v>2100</v>
      </c>
      <c r="H179" s="254" t="s">
        <v>80</v>
      </c>
      <c r="I179" s="256" t="s">
        <v>301</v>
      </c>
      <c r="J179" s="1" t="s">
        <v>3545</v>
      </c>
      <c r="K179" s="9" t="s">
        <v>1986</v>
      </c>
      <c r="L179" s="1" t="s">
        <v>3637</v>
      </c>
      <c r="M179" s="1">
        <v>2</v>
      </c>
      <c r="N179" s="1" t="s">
        <v>3640</v>
      </c>
      <c r="O179" s="1">
        <v>29</v>
      </c>
    </row>
    <row r="180" spans="1:15" x14ac:dyDescent="0.25">
      <c r="A180" s="12">
        <v>61</v>
      </c>
      <c r="B180" s="15" t="s">
        <v>2769</v>
      </c>
      <c r="C180" s="17" t="s">
        <v>85</v>
      </c>
      <c r="D180" s="8" t="s">
        <v>3556</v>
      </c>
      <c r="E180" s="254" t="s">
        <v>3386</v>
      </c>
      <c r="F180" s="16" t="s">
        <v>2775</v>
      </c>
      <c r="G180" s="11" t="s">
        <v>2776</v>
      </c>
      <c r="H180" s="8" t="s">
        <v>80</v>
      </c>
      <c r="I180" s="1" t="s">
        <v>2925</v>
      </c>
      <c r="K180" s="16" t="s">
        <v>2770</v>
      </c>
      <c r="L180" s="1" t="s">
        <v>3637</v>
      </c>
      <c r="M180" s="1">
        <v>2</v>
      </c>
      <c r="N180" s="1" t="s">
        <v>3640</v>
      </c>
      <c r="O180" s="1">
        <v>29</v>
      </c>
    </row>
    <row r="181" spans="1:15" x14ac:dyDescent="0.25">
      <c r="A181" s="258">
        <v>216</v>
      </c>
      <c r="B181" s="254" t="s">
        <v>1541</v>
      </c>
      <c r="C181" s="254" t="s">
        <v>1351</v>
      </c>
      <c r="D181" s="8" t="s">
        <v>3556</v>
      </c>
      <c r="E181" s="254" t="s">
        <v>3388</v>
      </c>
      <c r="F181" s="254" t="s">
        <v>1543</v>
      </c>
      <c r="G181" s="255" t="s">
        <v>1544</v>
      </c>
      <c r="H181" s="254" t="s">
        <v>80</v>
      </c>
      <c r="I181" s="256" t="s">
        <v>2953</v>
      </c>
      <c r="K181" s="9" t="s">
        <v>1542</v>
      </c>
      <c r="L181" s="1" t="s">
        <v>3637</v>
      </c>
      <c r="M181" s="1">
        <v>2</v>
      </c>
      <c r="N181" s="1" t="s">
        <v>3640</v>
      </c>
      <c r="O181" s="1">
        <v>29</v>
      </c>
    </row>
    <row r="182" spans="1:15" x14ac:dyDescent="0.25">
      <c r="A182" s="258">
        <v>242</v>
      </c>
      <c r="B182" s="254" t="s">
        <v>1728</v>
      </c>
      <c r="C182" s="254" t="s">
        <v>21</v>
      </c>
      <c r="D182" s="8" t="s">
        <v>3556</v>
      </c>
      <c r="E182" s="254" t="s">
        <v>3385</v>
      </c>
      <c r="F182" s="254" t="s">
        <v>1735</v>
      </c>
      <c r="G182" s="255" t="s">
        <v>1736</v>
      </c>
      <c r="H182" s="254" t="s">
        <v>80</v>
      </c>
      <c r="I182" s="256" t="s">
        <v>2927</v>
      </c>
      <c r="K182" s="9" t="s">
        <v>1729</v>
      </c>
      <c r="L182" s="1" t="s">
        <v>3637</v>
      </c>
      <c r="M182" s="1">
        <v>2</v>
      </c>
      <c r="N182" s="1" t="s">
        <v>3640</v>
      </c>
      <c r="O182" s="1">
        <v>29</v>
      </c>
    </row>
    <row r="183" spans="1:15" x14ac:dyDescent="0.25">
      <c r="A183" s="198">
        <v>271</v>
      </c>
      <c r="B183" s="199" t="s">
        <v>1081</v>
      </c>
      <c r="C183" s="199" t="s">
        <v>1351</v>
      </c>
      <c r="D183" s="8" t="s">
        <v>3556</v>
      </c>
      <c r="E183" s="254" t="s">
        <v>3383</v>
      </c>
      <c r="F183" s="199" t="s">
        <v>1087</v>
      </c>
      <c r="G183" s="200" t="s">
        <v>1924</v>
      </c>
      <c r="H183" s="199" t="s">
        <v>80</v>
      </c>
      <c r="I183" s="201" t="s">
        <v>2927</v>
      </c>
      <c r="K183" s="9" t="s">
        <v>1082</v>
      </c>
      <c r="L183" s="1" t="s">
        <v>3637</v>
      </c>
      <c r="M183" s="1">
        <v>2</v>
      </c>
      <c r="N183" s="1" t="s">
        <v>3640</v>
      </c>
      <c r="O183" s="1">
        <v>29</v>
      </c>
    </row>
    <row r="184" spans="1:15" x14ac:dyDescent="0.25">
      <c r="A184" s="12">
        <v>367</v>
      </c>
      <c r="B184" s="8" t="s">
        <v>2650</v>
      </c>
      <c r="C184" s="8" t="s">
        <v>548</v>
      </c>
      <c r="D184" s="8" t="s">
        <v>3556</v>
      </c>
      <c r="E184" s="254" t="s">
        <v>3387</v>
      </c>
      <c r="F184" s="8" t="s">
        <v>2657</v>
      </c>
      <c r="G184" s="11" t="s">
        <v>2658</v>
      </c>
      <c r="H184" s="8" t="s">
        <v>80</v>
      </c>
      <c r="I184" s="1" t="s">
        <v>2925</v>
      </c>
      <c r="K184" s="9" t="s">
        <v>2651</v>
      </c>
      <c r="L184" s="1" t="s">
        <v>3637</v>
      </c>
      <c r="M184" s="1">
        <v>2</v>
      </c>
      <c r="N184" s="1" t="s">
        <v>3640</v>
      </c>
      <c r="O184" s="1">
        <v>29</v>
      </c>
    </row>
    <row r="185" spans="1:15" x14ac:dyDescent="0.25">
      <c r="A185" s="253">
        <v>375</v>
      </c>
      <c r="B185" s="254" t="s">
        <v>1485</v>
      </c>
      <c r="C185" s="254" t="s">
        <v>220</v>
      </c>
      <c r="D185" s="8" t="s">
        <v>3556</v>
      </c>
      <c r="E185" s="254" t="s">
        <v>3389</v>
      </c>
      <c r="F185" s="254" t="s">
        <v>1490</v>
      </c>
      <c r="G185" s="255" t="s">
        <v>1491</v>
      </c>
      <c r="H185" s="254" t="s">
        <v>80</v>
      </c>
      <c r="I185" s="256" t="s">
        <v>2953</v>
      </c>
      <c r="K185" s="8" t="s">
        <v>1486</v>
      </c>
      <c r="L185" s="1" t="s">
        <v>3637</v>
      </c>
      <c r="M185" s="1">
        <v>2</v>
      </c>
      <c r="N185" s="1" t="s">
        <v>3640</v>
      </c>
      <c r="O185" s="1">
        <v>29</v>
      </c>
    </row>
    <row r="186" spans="1:15" x14ac:dyDescent="0.25">
      <c r="A186" s="12">
        <v>309</v>
      </c>
      <c r="B186" s="8" t="s">
        <v>2153</v>
      </c>
      <c r="C186" s="8" t="s">
        <v>7</v>
      </c>
      <c r="D186" s="241" t="s">
        <v>3561</v>
      </c>
      <c r="E186" s="254" t="s">
        <v>3203</v>
      </c>
      <c r="F186" s="8" t="s">
        <v>2159</v>
      </c>
      <c r="G186" s="11" t="s">
        <v>2160</v>
      </c>
      <c r="H186" s="8" t="s">
        <v>80</v>
      </c>
      <c r="I186" s="1" t="s">
        <v>620</v>
      </c>
      <c r="K186" s="32" t="s">
        <v>2154</v>
      </c>
      <c r="L186" s="1" t="s">
        <v>3637</v>
      </c>
      <c r="M186" s="1">
        <v>2</v>
      </c>
      <c r="N186" s="1" t="s">
        <v>3060</v>
      </c>
      <c r="O186" s="1">
        <v>29</v>
      </c>
    </row>
    <row r="187" spans="1:15" x14ac:dyDescent="0.25">
      <c r="A187" s="7">
        <v>312</v>
      </c>
      <c r="B187" s="8" t="s">
        <v>2173</v>
      </c>
      <c r="C187" s="8" t="s">
        <v>148</v>
      </c>
      <c r="D187" s="241" t="s">
        <v>3561</v>
      </c>
      <c r="E187" s="254" t="s">
        <v>3204</v>
      </c>
      <c r="F187" s="8" t="s">
        <v>2178</v>
      </c>
      <c r="G187" s="11" t="s">
        <v>2179</v>
      </c>
      <c r="H187" s="8" t="s">
        <v>80</v>
      </c>
      <c r="I187" s="1" t="s">
        <v>620</v>
      </c>
      <c r="K187" s="9" t="s">
        <v>2174</v>
      </c>
      <c r="L187" s="1" t="s">
        <v>3637</v>
      </c>
      <c r="M187" s="1">
        <v>2</v>
      </c>
      <c r="N187" s="1" t="s">
        <v>3060</v>
      </c>
      <c r="O187" s="1">
        <v>29</v>
      </c>
    </row>
    <row r="188" spans="1:15" x14ac:dyDescent="0.25">
      <c r="A188" s="7">
        <v>316</v>
      </c>
      <c r="B188" s="8" t="s">
        <v>2195</v>
      </c>
      <c r="C188" s="8" t="s">
        <v>7</v>
      </c>
      <c r="D188" s="241" t="s">
        <v>3561</v>
      </c>
      <c r="E188" s="254" t="s">
        <v>3205</v>
      </c>
      <c r="F188" s="8" t="s">
        <v>2159</v>
      </c>
      <c r="G188" s="11" t="s">
        <v>2197</v>
      </c>
      <c r="H188" s="8" t="s">
        <v>80</v>
      </c>
      <c r="I188" s="1" t="s">
        <v>620</v>
      </c>
      <c r="K188" s="33" t="s">
        <v>2196</v>
      </c>
      <c r="L188" s="1" t="s">
        <v>3637</v>
      </c>
      <c r="M188" s="1">
        <v>2</v>
      </c>
      <c r="N188" s="1" t="s">
        <v>3060</v>
      </c>
      <c r="O188" s="1">
        <v>29</v>
      </c>
    </row>
    <row r="189" spans="1:15" x14ac:dyDescent="0.25">
      <c r="A189" s="7">
        <v>372</v>
      </c>
      <c r="B189" s="8" t="s">
        <v>1464</v>
      </c>
      <c r="C189" s="8" t="s">
        <v>1468</v>
      </c>
      <c r="D189" s="241" t="s">
        <v>3561</v>
      </c>
      <c r="E189" s="254" t="s">
        <v>3206</v>
      </c>
      <c r="F189" s="8" t="s">
        <v>1470</v>
      </c>
      <c r="G189" s="11" t="s">
        <v>1471</v>
      </c>
      <c r="H189" s="8" t="s">
        <v>80</v>
      </c>
      <c r="I189" s="1" t="s">
        <v>620</v>
      </c>
      <c r="K189" s="8" t="s">
        <v>1465</v>
      </c>
      <c r="L189" s="1" t="s">
        <v>3637</v>
      </c>
      <c r="M189" s="1">
        <v>2</v>
      </c>
      <c r="N189" s="1" t="s">
        <v>3060</v>
      </c>
      <c r="O189" s="1">
        <v>29</v>
      </c>
    </row>
    <row r="190" spans="1:15" x14ac:dyDescent="0.25">
      <c r="A190" s="12">
        <v>373</v>
      </c>
      <c r="B190" s="8" t="s">
        <v>1472</v>
      </c>
      <c r="C190" s="8" t="s">
        <v>1468</v>
      </c>
      <c r="D190" s="241" t="s">
        <v>3561</v>
      </c>
      <c r="E190" s="254" t="s">
        <v>3207</v>
      </c>
      <c r="F190" s="8" t="s">
        <v>1474</v>
      </c>
      <c r="G190" s="11" t="s">
        <v>1475</v>
      </c>
      <c r="H190" s="8" t="s">
        <v>80</v>
      </c>
      <c r="I190" s="1" t="s">
        <v>620</v>
      </c>
      <c r="K190" s="8" t="s">
        <v>1473</v>
      </c>
      <c r="L190" s="1" t="s">
        <v>3637</v>
      </c>
      <c r="M190" s="1">
        <v>2</v>
      </c>
      <c r="N190" s="1" t="s">
        <v>3060</v>
      </c>
      <c r="O190" s="1">
        <v>29</v>
      </c>
    </row>
    <row r="191" spans="1:15" x14ac:dyDescent="0.25">
      <c r="A191" s="7">
        <v>378</v>
      </c>
      <c r="B191" s="8" t="s">
        <v>1751</v>
      </c>
      <c r="C191" s="8" t="s">
        <v>21</v>
      </c>
      <c r="D191" s="241" t="s">
        <v>3561</v>
      </c>
      <c r="E191" s="254" t="s">
        <v>3208</v>
      </c>
      <c r="F191" s="8" t="s">
        <v>1755</v>
      </c>
      <c r="G191" s="11" t="s">
        <v>1756</v>
      </c>
      <c r="H191" s="8" t="s">
        <v>80</v>
      </c>
      <c r="I191" s="1" t="s">
        <v>620</v>
      </c>
      <c r="J191" s="1" t="s">
        <v>3545</v>
      </c>
      <c r="K191" s="8" t="s">
        <v>1752</v>
      </c>
      <c r="L191" s="1" t="s">
        <v>3637</v>
      </c>
      <c r="M191" s="1">
        <v>2</v>
      </c>
      <c r="N191" s="1" t="s">
        <v>3060</v>
      </c>
      <c r="O191" s="1">
        <v>29</v>
      </c>
    </row>
    <row r="192" spans="1:15" x14ac:dyDescent="0.25">
      <c r="A192" s="253">
        <v>13</v>
      </c>
      <c r="B192" s="254" t="s">
        <v>111</v>
      </c>
      <c r="C192" s="254" t="s">
        <v>76</v>
      </c>
      <c r="D192" s="273" t="s">
        <v>3573</v>
      </c>
      <c r="E192" s="254" t="s">
        <v>3242</v>
      </c>
      <c r="F192" s="254" t="s">
        <v>117</v>
      </c>
      <c r="G192" s="255" t="s">
        <v>119</v>
      </c>
      <c r="H192" s="254" t="s">
        <v>80</v>
      </c>
      <c r="I192" s="256" t="s">
        <v>89</v>
      </c>
      <c r="K192" s="9" t="s">
        <v>112</v>
      </c>
      <c r="L192" s="1" t="s">
        <v>3637</v>
      </c>
      <c r="M192" s="1">
        <v>2</v>
      </c>
      <c r="N192" s="1" t="s">
        <v>3060</v>
      </c>
      <c r="O192" s="1">
        <v>29</v>
      </c>
    </row>
    <row r="193" spans="1:15" x14ac:dyDescent="0.25">
      <c r="A193" s="258">
        <v>14</v>
      </c>
      <c r="B193" s="254" t="s">
        <v>120</v>
      </c>
      <c r="C193" s="254" t="s">
        <v>124</v>
      </c>
      <c r="D193" s="273" t="s">
        <v>3573</v>
      </c>
      <c r="E193" s="254" t="s">
        <v>3243</v>
      </c>
      <c r="F193" s="254" t="s">
        <v>127</v>
      </c>
      <c r="G193" s="255" t="s">
        <v>134</v>
      </c>
      <c r="H193" s="254" t="s">
        <v>80</v>
      </c>
      <c r="I193" s="256" t="s">
        <v>89</v>
      </c>
      <c r="K193" s="9" t="s">
        <v>121</v>
      </c>
      <c r="L193" s="1" t="s">
        <v>3637</v>
      </c>
      <c r="M193" s="1">
        <v>2</v>
      </c>
      <c r="N193" s="1" t="s">
        <v>3060</v>
      </c>
      <c r="O193" s="1">
        <v>29</v>
      </c>
    </row>
    <row r="194" spans="1:15" x14ac:dyDescent="0.25">
      <c r="A194" s="258">
        <v>116</v>
      </c>
      <c r="B194" s="254" t="s">
        <v>835</v>
      </c>
      <c r="C194" s="254" t="s">
        <v>54</v>
      </c>
      <c r="D194" s="273" t="s">
        <v>3573</v>
      </c>
      <c r="E194" s="254" t="s">
        <v>3244</v>
      </c>
      <c r="F194" s="254" t="s">
        <v>841</v>
      </c>
      <c r="G194" s="255" t="s">
        <v>1876</v>
      </c>
      <c r="H194" s="254" t="s">
        <v>80</v>
      </c>
      <c r="I194" s="256" t="s">
        <v>89</v>
      </c>
      <c r="K194" s="9" t="s">
        <v>836</v>
      </c>
      <c r="L194" s="1" t="s">
        <v>3637</v>
      </c>
      <c r="M194" s="1">
        <v>2</v>
      </c>
      <c r="N194" s="1" t="s">
        <v>3060</v>
      </c>
      <c r="O194" s="1">
        <v>29</v>
      </c>
    </row>
    <row r="195" spans="1:15" x14ac:dyDescent="0.25">
      <c r="A195" s="253">
        <v>127</v>
      </c>
      <c r="B195" s="254" t="s">
        <v>925</v>
      </c>
      <c r="C195" s="254" t="s">
        <v>1351</v>
      </c>
      <c r="D195" s="273" t="s">
        <v>3573</v>
      </c>
      <c r="E195" s="254" t="s">
        <v>3245</v>
      </c>
      <c r="F195" s="254" t="s">
        <v>929</v>
      </c>
      <c r="G195" s="255" t="s">
        <v>930</v>
      </c>
      <c r="H195" s="254" t="s">
        <v>80</v>
      </c>
      <c r="I195" s="256" t="s">
        <v>89</v>
      </c>
      <c r="K195" s="9" t="s">
        <v>926</v>
      </c>
      <c r="L195" s="1" t="s">
        <v>3637</v>
      </c>
      <c r="M195" s="1">
        <v>2</v>
      </c>
      <c r="N195" s="1" t="s">
        <v>3060</v>
      </c>
      <c r="O195" s="1">
        <v>29</v>
      </c>
    </row>
    <row r="196" spans="1:15" x14ac:dyDescent="0.25">
      <c r="A196" s="12">
        <v>199</v>
      </c>
      <c r="B196" s="8" t="s">
        <v>1406</v>
      </c>
      <c r="C196" s="8" t="s">
        <v>7</v>
      </c>
      <c r="D196" s="273" t="s">
        <v>3573</v>
      </c>
      <c r="E196" s="254" t="s">
        <v>3241</v>
      </c>
      <c r="F196" s="8" t="s">
        <v>1411</v>
      </c>
      <c r="G196" s="11" t="s">
        <v>1413</v>
      </c>
      <c r="H196" s="8" t="s">
        <v>80</v>
      </c>
      <c r="I196" s="1" t="s">
        <v>89</v>
      </c>
      <c r="K196" s="8" t="s">
        <v>1407</v>
      </c>
      <c r="L196" s="1" t="s">
        <v>3637</v>
      </c>
      <c r="M196" s="1">
        <v>2</v>
      </c>
      <c r="N196" s="1" t="s">
        <v>3060</v>
      </c>
      <c r="O196" s="1">
        <v>29</v>
      </c>
    </row>
    <row r="197" spans="1:15" x14ac:dyDescent="0.25">
      <c r="A197" s="253">
        <v>227</v>
      </c>
      <c r="B197" s="254" t="s">
        <v>1624</v>
      </c>
      <c r="C197" s="254" t="s">
        <v>139</v>
      </c>
      <c r="D197" s="273" t="s">
        <v>3573</v>
      </c>
      <c r="E197" s="254" t="s">
        <v>3246</v>
      </c>
      <c r="F197" s="254" t="s">
        <v>1628</v>
      </c>
      <c r="G197" s="255" t="s">
        <v>1629</v>
      </c>
      <c r="H197" s="254" t="s">
        <v>80</v>
      </c>
      <c r="I197" s="256" t="s">
        <v>89</v>
      </c>
      <c r="J197" s="1" t="s">
        <v>3545</v>
      </c>
      <c r="K197" s="9" t="s">
        <v>1625</v>
      </c>
      <c r="L197" s="1" t="s">
        <v>3637</v>
      </c>
      <c r="M197" s="1">
        <v>2</v>
      </c>
      <c r="N197" s="1" t="s">
        <v>3060</v>
      </c>
      <c r="O197" s="1">
        <v>29</v>
      </c>
    </row>
    <row r="198" spans="1:15" x14ac:dyDescent="0.25">
      <c r="A198" s="258">
        <v>38</v>
      </c>
      <c r="B198" s="254" t="s">
        <v>3105</v>
      </c>
      <c r="C198" s="254" t="s">
        <v>21</v>
      </c>
      <c r="D198" s="275" t="s">
        <v>3531</v>
      </c>
      <c r="E198" s="254" t="s">
        <v>3280</v>
      </c>
      <c r="F198" s="254" t="s">
        <v>270</v>
      </c>
      <c r="G198" s="255" t="s">
        <v>271</v>
      </c>
      <c r="H198" s="254" t="s">
        <v>80</v>
      </c>
      <c r="I198" s="256" t="s">
        <v>269</v>
      </c>
      <c r="J198" s="1" t="s">
        <v>3545</v>
      </c>
      <c r="K198" s="9" t="s">
        <v>265</v>
      </c>
      <c r="L198" s="1" t="s">
        <v>3637</v>
      </c>
      <c r="M198" s="1">
        <v>1</v>
      </c>
      <c r="N198" s="1" t="s">
        <v>3060</v>
      </c>
      <c r="O198" s="1">
        <v>29</v>
      </c>
    </row>
    <row r="199" spans="1:15" x14ac:dyDescent="0.25">
      <c r="A199" s="12">
        <v>265</v>
      </c>
      <c r="B199" s="8" t="s">
        <v>1877</v>
      </c>
      <c r="C199" s="8" t="s">
        <v>175</v>
      </c>
      <c r="D199" s="275" t="s">
        <v>3531</v>
      </c>
      <c r="E199" s="254" t="s">
        <v>3277</v>
      </c>
      <c r="F199" s="8" t="s">
        <v>1881</v>
      </c>
      <c r="G199" s="11" t="s">
        <v>1882</v>
      </c>
      <c r="H199" s="8" t="s">
        <v>80</v>
      </c>
      <c r="I199" s="1" t="s">
        <v>269</v>
      </c>
      <c r="K199" s="9" t="s">
        <v>1878</v>
      </c>
      <c r="L199" s="1" t="s">
        <v>3637</v>
      </c>
      <c r="M199" s="1">
        <v>2</v>
      </c>
      <c r="N199" s="1" t="s">
        <v>3060</v>
      </c>
      <c r="O199" s="1">
        <v>29</v>
      </c>
    </row>
    <row r="200" spans="1:15" x14ac:dyDescent="0.25">
      <c r="A200" s="7">
        <v>274</v>
      </c>
      <c r="B200" s="8" t="s">
        <v>1925</v>
      </c>
      <c r="C200" s="8" t="s">
        <v>7</v>
      </c>
      <c r="D200" s="275" t="s">
        <v>3531</v>
      </c>
      <c r="E200" s="254" t="s">
        <v>3278</v>
      </c>
      <c r="F200" s="8" t="s">
        <v>2540</v>
      </c>
      <c r="G200" s="11" t="s">
        <v>2542</v>
      </c>
      <c r="H200" s="8" t="s">
        <v>80</v>
      </c>
      <c r="I200" s="1" t="s">
        <v>269</v>
      </c>
      <c r="K200" s="9" t="s">
        <v>1926</v>
      </c>
      <c r="L200" s="1" t="s">
        <v>3637</v>
      </c>
      <c r="M200" s="1">
        <v>2</v>
      </c>
      <c r="N200" s="1" t="s">
        <v>3060</v>
      </c>
      <c r="O200" s="1">
        <v>29</v>
      </c>
    </row>
    <row r="201" spans="1:15" x14ac:dyDescent="0.25">
      <c r="A201" s="7">
        <v>280</v>
      </c>
      <c r="B201" s="8" t="s">
        <v>1967</v>
      </c>
      <c r="C201" s="8" t="s">
        <v>139</v>
      </c>
      <c r="D201" s="275" t="s">
        <v>3531</v>
      </c>
      <c r="E201" s="254" t="s">
        <v>3279</v>
      </c>
      <c r="F201" s="8" t="s">
        <v>1970</v>
      </c>
      <c r="G201" s="11" t="s">
        <v>1971</v>
      </c>
      <c r="H201" s="8" t="s">
        <v>80</v>
      </c>
      <c r="I201" s="1" t="s">
        <v>269</v>
      </c>
      <c r="K201" s="9" t="s">
        <v>1968</v>
      </c>
      <c r="L201" s="1" t="s">
        <v>3637</v>
      </c>
      <c r="M201" s="1">
        <v>2</v>
      </c>
      <c r="N201" s="1" t="s">
        <v>3060</v>
      </c>
      <c r="O201" s="1">
        <v>29</v>
      </c>
    </row>
    <row r="202" spans="1:15" x14ac:dyDescent="0.25">
      <c r="A202" s="7">
        <v>350</v>
      </c>
      <c r="B202" s="8" t="s">
        <v>2411</v>
      </c>
      <c r="C202" s="8" t="s">
        <v>2414</v>
      </c>
      <c r="D202" s="275" t="s">
        <v>3531</v>
      </c>
      <c r="E202" s="254" t="s">
        <v>3275</v>
      </c>
      <c r="F202" s="8" t="s">
        <v>2416</v>
      </c>
      <c r="G202" s="11" t="s">
        <v>2417</v>
      </c>
      <c r="H202" s="8" t="s">
        <v>80</v>
      </c>
      <c r="I202" s="1" t="s">
        <v>269</v>
      </c>
      <c r="K202" s="9" t="s">
        <v>2412</v>
      </c>
      <c r="L202" s="1" t="s">
        <v>3637</v>
      </c>
      <c r="M202" s="1">
        <v>2</v>
      </c>
      <c r="N202" s="1" t="s">
        <v>3060</v>
      </c>
      <c r="O202" s="1">
        <v>29</v>
      </c>
    </row>
    <row r="203" spans="1:15" x14ac:dyDescent="0.25">
      <c r="A203" s="7">
        <v>404</v>
      </c>
      <c r="B203" s="8" t="s">
        <v>2595</v>
      </c>
      <c r="C203" s="8" t="s">
        <v>139</v>
      </c>
      <c r="D203" s="275" t="s">
        <v>3531</v>
      </c>
      <c r="E203" s="254" t="s">
        <v>3276</v>
      </c>
      <c r="F203" s="8" t="s">
        <v>2594</v>
      </c>
      <c r="G203" s="11" t="s">
        <v>2603</v>
      </c>
      <c r="H203" s="8" t="s">
        <v>80</v>
      </c>
      <c r="I203" s="1" t="s">
        <v>269</v>
      </c>
      <c r="K203" s="8" t="s">
        <v>2598</v>
      </c>
      <c r="L203" s="1" t="s">
        <v>3637</v>
      </c>
      <c r="M203" s="1">
        <v>2</v>
      </c>
      <c r="N203" s="1" t="s">
        <v>3060</v>
      </c>
      <c r="O203" s="1">
        <v>29</v>
      </c>
    </row>
    <row r="204" spans="1:15" x14ac:dyDescent="0.25">
      <c r="A204" s="258">
        <v>122</v>
      </c>
      <c r="B204" s="254" t="s">
        <v>894</v>
      </c>
      <c r="C204" s="254" t="s">
        <v>124</v>
      </c>
      <c r="D204" s="32" t="s">
        <v>3537</v>
      </c>
      <c r="E204" s="254" t="s">
        <v>3173</v>
      </c>
      <c r="F204" s="254" t="s">
        <v>900</v>
      </c>
      <c r="G204" s="255" t="s">
        <v>901</v>
      </c>
      <c r="H204" s="254" t="s">
        <v>80</v>
      </c>
      <c r="I204" s="256" t="s">
        <v>2916</v>
      </c>
      <c r="K204" s="9" t="s">
        <v>895</v>
      </c>
      <c r="L204" s="1" t="s">
        <v>3637</v>
      </c>
      <c r="M204" s="1">
        <v>2</v>
      </c>
      <c r="N204" s="1" t="s">
        <v>3060</v>
      </c>
      <c r="O204" s="1">
        <v>29</v>
      </c>
    </row>
    <row r="205" spans="1:15" x14ac:dyDescent="0.25">
      <c r="A205" s="258">
        <v>140</v>
      </c>
      <c r="B205" s="254" t="s">
        <v>1088</v>
      </c>
      <c r="C205" s="254" t="s">
        <v>106</v>
      </c>
      <c r="D205" s="32" t="s">
        <v>3537</v>
      </c>
      <c r="E205" s="254" t="s">
        <v>3174</v>
      </c>
      <c r="F205" s="254" t="s">
        <v>1094</v>
      </c>
      <c r="G205" s="255" t="s">
        <v>1095</v>
      </c>
      <c r="H205" s="254" t="s">
        <v>80</v>
      </c>
      <c r="I205" s="256" t="s">
        <v>2916</v>
      </c>
      <c r="K205" s="9" t="s">
        <v>1089</v>
      </c>
      <c r="L205" s="1" t="s">
        <v>3637</v>
      </c>
      <c r="M205" s="1">
        <v>2</v>
      </c>
      <c r="N205" s="1" t="s">
        <v>3060</v>
      </c>
      <c r="O205" s="1">
        <v>29</v>
      </c>
    </row>
    <row r="206" spans="1:15" x14ac:dyDescent="0.25">
      <c r="A206" s="258">
        <v>142</v>
      </c>
      <c r="B206" s="254" t="s">
        <v>1025</v>
      </c>
      <c r="C206" s="254" t="s">
        <v>124</v>
      </c>
      <c r="D206" s="32" t="s">
        <v>3537</v>
      </c>
      <c r="E206" s="254" t="s">
        <v>3175</v>
      </c>
      <c r="F206" s="254" t="s">
        <v>1031</v>
      </c>
      <c r="G206" s="255" t="s">
        <v>1032</v>
      </c>
      <c r="H206" s="254" t="s">
        <v>80</v>
      </c>
      <c r="I206" s="256" t="s">
        <v>2916</v>
      </c>
      <c r="K206" s="9" t="s">
        <v>1026</v>
      </c>
      <c r="L206" s="1" t="s">
        <v>3637</v>
      </c>
      <c r="M206" s="1">
        <v>2</v>
      </c>
      <c r="N206" s="1" t="s">
        <v>3060</v>
      </c>
      <c r="O206" s="1">
        <v>29</v>
      </c>
    </row>
    <row r="207" spans="1:15" x14ac:dyDescent="0.25">
      <c r="A207" s="258">
        <v>146</v>
      </c>
      <c r="B207" s="254" t="s">
        <v>1061</v>
      </c>
      <c r="C207" s="254" t="s">
        <v>1351</v>
      </c>
      <c r="D207" s="32" t="s">
        <v>3537</v>
      </c>
      <c r="E207" s="254" t="s">
        <v>3176</v>
      </c>
      <c r="F207" s="254" t="s">
        <v>1065</v>
      </c>
      <c r="G207" s="255" t="s">
        <v>1066</v>
      </c>
      <c r="H207" s="254" t="s">
        <v>80</v>
      </c>
      <c r="I207" s="256" t="s">
        <v>2916</v>
      </c>
      <c r="K207" s="9" t="s">
        <v>1062</v>
      </c>
      <c r="L207" s="1" t="s">
        <v>3637</v>
      </c>
      <c r="M207" s="1">
        <v>2</v>
      </c>
      <c r="N207" s="1" t="s">
        <v>3060</v>
      </c>
      <c r="O207" s="1">
        <v>29</v>
      </c>
    </row>
    <row r="208" spans="1:15" x14ac:dyDescent="0.25">
      <c r="A208" s="258">
        <v>174</v>
      </c>
      <c r="B208" s="254" t="s">
        <v>1241</v>
      </c>
      <c r="C208" s="254" t="s">
        <v>7</v>
      </c>
      <c r="D208" s="32" t="s">
        <v>3537</v>
      </c>
      <c r="E208" s="254" t="s">
        <v>3177</v>
      </c>
      <c r="F208" s="254" t="s">
        <v>1248</v>
      </c>
      <c r="G208" s="255" t="s">
        <v>1249</v>
      </c>
      <c r="H208" s="254" t="s">
        <v>80</v>
      </c>
      <c r="I208" s="256" t="s">
        <v>2916</v>
      </c>
      <c r="K208" s="9" t="s">
        <v>1242</v>
      </c>
      <c r="L208" s="1" t="s">
        <v>3637</v>
      </c>
      <c r="M208" s="1">
        <v>2</v>
      </c>
      <c r="N208" s="1" t="s">
        <v>3060</v>
      </c>
      <c r="O208" s="1">
        <v>29</v>
      </c>
    </row>
    <row r="209" spans="1:15" x14ac:dyDescent="0.25">
      <c r="A209" s="258">
        <v>202</v>
      </c>
      <c r="B209" s="254" t="s">
        <v>1432</v>
      </c>
      <c r="C209" s="254" t="s">
        <v>220</v>
      </c>
      <c r="D209" s="32" t="s">
        <v>3537</v>
      </c>
      <c r="E209" s="254" t="s">
        <v>3178</v>
      </c>
      <c r="F209" s="254" t="s">
        <v>1438</v>
      </c>
      <c r="G209" s="255" t="s">
        <v>1439</v>
      </c>
      <c r="H209" s="254" t="s">
        <v>80</v>
      </c>
      <c r="I209" s="256" t="s">
        <v>2916</v>
      </c>
      <c r="J209" s="1" t="s">
        <v>3545</v>
      </c>
      <c r="K209" s="8" t="s">
        <v>1433</v>
      </c>
      <c r="L209" s="1" t="s">
        <v>3637</v>
      </c>
      <c r="M209" s="1">
        <v>2</v>
      </c>
      <c r="N209" s="1" t="s">
        <v>3060</v>
      </c>
      <c r="O209" s="1">
        <v>29</v>
      </c>
    </row>
    <row r="210" spans="1:15" x14ac:dyDescent="0.25">
      <c r="A210" s="7">
        <v>8</v>
      </c>
      <c r="B210" s="8" t="s">
        <v>72</v>
      </c>
      <c r="C210" s="8" t="s">
        <v>76</v>
      </c>
      <c r="D210" s="39" t="s">
        <v>3564</v>
      </c>
      <c r="E210" s="254" t="s">
        <v>3331</v>
      </c>
      <c r="F210" s="8" t="s">
        <v>79</v>
      </c>
      <c r="G210" s="11" t="s">
        <v>2748</v>
      </c>
      <c r="H210" s="8" t="s">
        <v>80</v>
      </c>
      <c r="I210" s="1" t="s">
        <v>457</v>
      </c>
      <c r="K210" s="9" t="s">
        <v>73</v>
      </c>
      <c r="L210" s="1" t="s">
        <v>3637</v>
      </c>
      <c r="M210" s="1">
        <v>2</v>
      </c>
      <c r="N210" s="1" t="s">
        <v>3060</v>
      </c>
      <c r="O210" s="1">
        <v>29</v>
      </c>
    </row>
    <row r="211" spans="1:15" x14ac:dyDescent="0.25">
      <c r="A211" s="7">
        <v>58</v>
      </c>
      <c r="B211" s="8" t="s">
        <v>413</v>
      </c>
      <c r="C211" s="8" t="s">
        <v>106</v>
      </c>
      <c r="D211" s="39" t="s">
        <v>3564</v>
      </c>
      <c r="E211" s="254" t="s">
        <v>3332</v>
      </c>
      <c r="F211" s="8" t="s">
        <v>419</v>
      </c>
      <c r="G211" s="11" t="s">
        <v>420</v>
      </c>
      <c r="H211" s="8" t="s">
        <v>80</v>
      </c>
      <c r="I211" s="1" t="s">
        <v>457</v>
      </c>
      <c r="K211" s="9" t="s">
        <v>414</v>
      </c>
      <c r="L211" s="1" t="s">
        <v>3637</v>
      </c>
      <c r="M211" s="1">
        <v>2</v>
      </c>
      <c r="N211" s="1" t="s">
        <v>3060</v>
      </c>
      <c r="O211" s="1">
        <v>29</v>
      </c>
    </row>
    <row r="212" spans="1:15" x14ac:dyDescent="0.25">
      <c r="A212" s="12">
        <v>165</v>
      </c>
      <c r="B212" s="8" t="s">
        <v>1163</v>
      </c>
      <c r="C212" s="8" t="s">
        <v>7</v>
      </c>
      <c r="D212" s="39" t="s">
        <v>3564</v>
      </c>
      <c r="E212" s="254" t="s">
        <v>3333</v>
      </c>
      <c r="F212" s="8" t="s">
        <v>1167</v>
      </c>
      <c r="G212" s="11" t="s">
        <v>1168</v>
      </c>
      <c r="H212" s="8" t="s">
        <v>80</v>
      </c>
      <c r="I212" s="1" t="s">
        <v>457</v>
      </c>
      <c r="K212" s="9" t="s">
        <v>1164</v>
      </c>
      <c r="L212" s="1" t="s">
        <v>3637</v>
      </c>
      <c r="M212" s="1">
        <v>2</v>
      </c>
      <c r="N212" s="1" t="s">
        <v>3060</v>
      </c>
      <c r="O212" s="1">
        <v>29</v>
      </c>
    </row>
    <row r="213" spans="1:15" x14ac:dyDescent="0.25">
      <c r="A213" s="7">
        <v>178</v>
      </c>
      <c r="B213" s="8" t="s">
        <v>1259</v>
      </c>
      <c r="C213" s="8" t="s">
        <v>54</v>
      </c>
      <c r="D213" s="39" t="s">
        <v>3564</v>
      </c>
      <c r="E213" s="254" t="s">
        <v>3334</v>
      </c>
      <c r="F213" s="8" t="s">
        <v>1274</v>
      </c>
      <c r="G213" s="11" t="s">
        <v>1275</v>
      </c>
      <c r="H213" s="8" t="s">
        <v>80</v>
      </c>
      <c r="I213" s="1" t="s">
        <v>457</v>
      </c>
      <c r="K213" s="9" t="s">
        <v>1271</v>
      </c>
      <c r="L213" s="1" t="s">
        <v>3637</v>
      </c>
      <c r="M213" s="1">
        <v>2</v>
      </c>
      <c r="N213" s="1" t="s">
        <v>3060</v>
      </c>
      <c r="O213" s="1">
        <v>29</v>
      </c>
    </row>
    <row r="214" spans="1:15" x14ac:dyDescent="0.25">
      <c r="A214" s="12">
        <v>291</v>
      </c>
      <c r="B214" s="8" t="s">
        <v>2401</v>
      </c>
      <c r="C214" s="8" t="s">
        <v>2045</v>
      </c>
      <c r="D214" s="39" t="s">
        <v>3564</v>
      </c>
      <c r="E214" s="254" t="s">
        <v>3335</v>
      </c>
      <c r="F214" s="8" t="s">
        <v>2048</v>
      </c>
      <c r="G214" s="11" t="s">
        <v>2402</v>
      </c>
      <c r="H214" s="8" t="s">
        <v>80</v>
      </c>
      <c r="I214" s="1" t="s">
        <v>457</v>
      </c>
      <c r="K214" s="9" t="s">
        <v>2042</v>
      </c>
      <c r="L214" s="1" t="s">
        <v>3637</v>
      </c>
      <c r="M214" s="1">
        <v>2</v>
      </c>
      <c r="N214" s="1" t="s">
        <v>3060</v>
      </c>
      <c r="O214" s="1">
        <v>29</v>
      </c>
    </row>
    <row r="215" spans="1:15" x14ac:dyDescent="0.25">
      <c r="A215" s="7">
        <v>330</v>
      </c>
      <c r="B215" s="15" t="s">
        <v>2851</v>
      </c>
      <c r="C215" s="17" t="s">
        <v>175</v>
      </c>
      <c r="D215" s="39" t="s">
        <v>3564</v>
      </c>
      <c r="E215" s="254" t="s">
        <v>3336</v>
      </c>
      <c r="F215" s="16" t="s">
        <v>2858</v>
      </c>
      <c r="G215" s="11" t="s">
        <v>2859</v>
      </c>
      <c r="H215" s="8" t="s">
        <v>80</v>
      </c>
      <c r="I215" s="1" t="s">
        <v>457</v>
      </c>
      <c r="J215" s="1" t="s">
        <v>3545</v>
      </c>
      <c r="K215" s="16" t="s">
        <v>2852</v>
      </c>
      <c r="L215" s="1" t="s">
        <v>3637</v>
      </c>
      <c r="M215" s="1">
        <v>2</v>
      </c>
      <c r="N215" s="1" t="s">
        <v>3060</v>
      </c>
      <c r="O215" s="1">
        <v>29</v>
      </c>
    </row>
    <row r="216" spans="1:15" x14ac:dyDescent="0.25">
      <c r="A216" s="12">
        <v>249</v>
      </c>
      <c r="B216" s="8" t="s">
        <v>1780</v>
      </c>
      <c r="C216" s="8" t="s">
        <v>54</v>
      </c>
      <c r="D216" s="66" t="s">
        <v>3550</v>
      </c>
      <c r="E216" s="254" t="s">
        <v>3457</v>
      </c>
      <c r="F216" s="8" t="s">
        <v>1784</v>
      </c>
      <c r="G216" s="11" t="s">
        <v>1785</v>
      </c>
      <c r="H216" s="8" t="s">
        <v>80</v>
      </c>
      <c r="I216" s="1" t="s">
        <v>193</v>
      </c>
      <c r="K216" s="9" t="s">
        <v>1781</v>
      </c>
      <c r="L216" s="1" t="s">
        <v>3637</v>
      </c>
      <c r="M216" s="1">
        <v>2</v>
      </c>
      <c r="N216" s="1" t="s">
        <v>3060</v>
      </c>
      <c r="O216" s="1">
        <v>29</v>
      </c>
    </row>
    <row r="217" spans="1:15" x14ac:dyDescent="0.25">
      <c r="A217" s="7">
        <v>310</v>
      </c>
      <c r="B217" s="8" t="s">
        <v>2148</v>
      </c>
      <c r="C217" s="8" t="s">
        <v>1351</v>
      </c>
      <c r="D217" s="66" t="s">
        <v>3550</v>
      </c>
      <c r="E217" s="254" t="s">
        <v>3458</v>
      </c>
      <c r="F217" s="8" t="s">
        <v>2152</v>
      </c>
      <c r="G217" s="11" t="s">
        <v>2544</v>
      </c>
      <c r="H217" s="8" t="s">
        <v>80</v>
      </c>
      <c r="I217" s="1" t="s">
        <v>193</v>
      </c>
      <c r="K217" s="9" t="s">
        <v>2149</v>
      </c>
      <c r="L217" s="1" t="s">
        <v>3637</v>
      </c>
      <c r="M217" s="1">
        <v>2</v>
      </c>
      <c r="N217" s="1" t="s">
        <v>3060</v>
      </c>
      <c r="O217" s="1">
        <v>29</v>
      </c>
    </row>
    <row r="218" spans="1:15" x14ac:dyDescent="0.25">
      <c r="A218" s="12">
        <v>311</v>
      </c>
      <c r="B218" s="8" t="s">
        <v>2167</v>
      </c>
      <c r="C218" s="8" t="s">
        <v>548</v>
      </c>
      <c r="D218" s="66" t="s">
        <v>3550</v>
      </c>
      <c r="E218" s="254" t="s">
        <v>3459</v>
      </c>
      <c r="F218" s="8" t="s">
        <v>2171</v>
      </c>
      <c r="G218" s="11" t="s">
        <v>2172</v>
      </c>
      <c r="H218" s="8" t="s">
        <v>80</v>
      </c>
      <c r="I218" s="1" t="s">
        <v>193</v>
      </c>
      <c r="K218" s="9" t="s">
        <v>2168</v>
      </c>
      <c r="L218" s="1" t="s">
        <v>3637</v>
      </c>
      <c r="M218" s="1">
        <v>2</v>
      </c>
      <c r="N218" s="1" t="s">
        <v>3060</v>
      </c>
      <c r="O218" s="1">
        <v>29</v>
      </c>
    </row>
    <row r="219" spans="1:15" x14ac:dyDescent="0.25">
      <c r="A219" s="7">
        <v>368</v>
      </c>
      <c r="B219" s="8" t="s">
        <v>2650</v>
      </c>
      <c r="C219" s="8" t="s">
        <v>548</v>
      </c>
      <c r="D219" s="66" t="s">
        <v>3550</v>
      </c>
      <c r="E219" s="254" t="s">
        <v>3453</v>
      </c>
      <c r="F219" s="8" t="s">
        <v>2663</v>
      </c>
      <c r="G219" s="11" t="s">
        <v>2664</v>
      </c>
      <c r="H219" s="8" t="s">
        <v>80</v>
      </c>
      <c r="I219" s="1" t="s">
        <v>2918</v>
      </c>
      <c r="K219" s="9" t="s">
        <v>2651</v>
      </c>
      <c r="L219" s="1" t="s">
        <v>3637</v>
      </c>
      <c r="M219" s="1">
        <v>2</v>
      </c>
      <c r="N219" s="1" t="s">
        <v>3060</v>
      </c>
      <c r="O219" s="1">
        <v>29</v>
      </c>
    </row>
    <row r="220" spans="1:15" x14ac:dyDescent="0.25">
      <c r="A220" s="12">
        <v>401</v>
      </c>
      <c r="B220" s="8" t="s">
        <v>2566</v>
      </c>
      <c r="C220" s="8" t="s">
        <v>76</v>
      </c>
      <c r="D220" s="66" t="s">
        <v>3550</v>
      </c>
      <c r="E220" s="254" t="s">
        <v>3455</v>
      </c>
      <c r="F220" s="8" t="s">
        <v>2565</v>
      </c>
      <c r="G220" s="11" t="s">
        <v>2572</v>
      </c>
      <c r="H220" s="8" t="s">
        <v>80</v>
      </c>
      <c r="I220" s="1" t="s">
        <v>2919</v>
      </c>
      <c r="K220" s="8" t="s">
        <v>2571</v>
      </c>
      <c r="L220" s="1" t="s">
        <v>3637</v>
      </c>
      <c r="M220" s="1">
        <v>2</v>
      </c>
      <c r="N220" s="1" t="s">
        <v>3060</v>
      </c>
      <c r="O220" s="1">
        <v>29</v>
      </c>
    </row>
    <row r="221" spans="1:15" x14ac:dyDescent="0.25">
      <c r="A221" s="7">
        <v>48</v>
      </c>
      <c r="B221" s="8" t="s">
        <v>335</v>
      </c>
      <c r="C221" s="8" t="s">
        <v>339</v>
      </c>
      <c r="D221" s="284" t="s">
        <v>3555</v>
      </c>
      <c r="E221" s="254" t="s">
        <v>3485</v>
      </c>
      <c r="F221" s="8" t="s">
        <v>343</v>
      </c>
      <c r="G221" s="11" t="s">
        <v>351</v>
      </c>
      <c r="H221" s="8" t="s">
        <v>80</v>
      </c>
      <c r="I221" s="1" t="s">
        <v>2920</v>
      </c>
      <c r="J221" s="1" t="s">
        <v>2967</v>
      </c>
      <c r="K221" s="9" t="s">
        <v>336</v>
      </c>
      <c r="L221" s="1" t="s">
        <v>3637</v>
      </c>
      <c r="M221" s="1">
        <v>2</v>
      </c>
      <c r="N221" s="1" t="s">
        <v>3060</v>
      </c>
      <c r="O221" s="1">
        <v>29</v>
      </c>
    </row>
    <row r="222" spans="1:15" x14ac:dyDescent="0.25">
      <c r="A222" s="12">
        <v>159</v>
      </c>
      <c r="B222" s="8" t="s">
        <v>616</v>
      </c>
      <c r="C222" s="8" t="s">
        <v>7</v>
      </c>
      <c r="D222" s="284" t="s">
        <v>3555</v>
      </c>
      <c r="E222" s="254" t="s">
        <v>3486</v>
      </c>
      <c r="F222" s="8" t="s">
        <v>1144</v>
      </c>
      <c r="G222" s="11" t="s">
        <v>1145</v>
      </c>
      <c r="H222" s="8" t="s">
        <v>80</v>
      </c>
      <c r="I222" s="1" t="s">
        <v>2920</v>
      </c>
      <c r="K222" s="9" t="s">
        <v>617</v>
      </c>
      <c r="L222" s="1" t="s">
        <v>3637</v>
      </c>
      <c r="M222" s="1">
        <v>2</v>
      </c>
      <c r="N222" s="1" t="s">
        <v>3060</v>
      </c>
      <c r="O222" s="1">
        <v>29</v>
      </c>
    </row>
    <row r="223" spans="1:15" x14ac:dyDescent="0.25">
      <c r="A223" s="12">
        <v>195</v>
      </c>
      <c r="B223" s="8" t="s">
        <v>1386</v>
      </c>
      <c r="C223" s="8" t="s">
        <v>1390</v>
      </c>
      <c r="D223" s="284" t="s">
        <v>3555</v>
      </c>
      <c r="E223" s="254" t="s">
        <v>3487</v>
      </c>
      <c r="F223" s="8" t="s">
        <v>1392</v>
      </c>
      <c r="G223" s="11" t="s">
        <v>2904</v>
      </c>
      <c r="H223" s="8" t="s">
        <v>80</v>
      </c>
      <c r="I223" s="1" t="s">
        <v>2920</v>
      </c>
      <c r="K223" s="9" t="s">
        <v>1387</v>
      </c>
      <c r="L223" s="1" t="s">
        <v>3637</v>
      </c>
      <c r="M223" s="1">
        <v>2</v>
      </c>
      <c r="N223" s="1" t="s">
        <v>3060</v>
      </c>
      <c r="O223" s="1">
        <v>29</v>
      </c>
    </row>
    <row r="224" spans="1:15" x14ac:dyDescent="0.25">
      <c r="A224" s="7">
        <v>212</v>
      </c>
      <c r="B224" s="8" t="s">
        <v>1510</v>
      </c>
      <c r="C224" s="8" t="s">
        <v>54</v>
      </c>
      <c r="D224" s="284" t="s">
        <v>3555</v>
      </c>
      <c r="E224" s="254" t="s">
        <v>3488</v>
      </c>
      <c r="F224" s="8" t="s">
        <v>1515</v>
      </c>
      <c r="G224" s="11" t="s">
        <v>1516</v>
      </c>
      <c r="H224" s="8" t="s">
        <v>80</v>
      </c>
      <c r="I224" s="1" t="s">
        <v>2920</v>
      </c>
      <c r="J224" s="4"/>
      <c r="K224" s="9" t="s">
        <v>1511</v>
      </c>
      <c r="L224" s="1" t="s">
        <v>3637</v>
      </c>
      <c r="M224" s="1">
        <v>2</v>
      </c>
      <c r="N224" s="1" t="s">
        <v>3060</v>
      </c>
      <c r="O224" s="1">
        <v>29</v>
      </c>
    </row>
    <row r="225" spans="1:15" x14ac:dyDescent="0.25">
      <c r="A225" s="7">
        <v>258</v>
      </c>
      <c r="B225" s="8" t="s">
        <v>1835</v>
      </c>
      <c r="C225" s="8" t="s">
        <v>139</v>
      </c>
      <c r="D225" s="284" t="s">
        <v>3555</v>
      </c>
      <c r="E225" s="254" t="s">
        <v>3489</v>
      </c>
      <c r="F225" s="8" t="s">
        <v>1840</v>
      </c>
      <c r="G225" s="11" t="s">
        <v>1841</v>
      </c>
      <c r="H225" s="8" t="s">
        <v>80</v>
      </c>
      <c r="I225" s="1" t="s">
        <v>2920</v>
      </c>
      <c r="K225" s="9" t="s">
        <v>1836</v>
      </c>
      <c r="L225" s="1" t="s">
        <v>3637</v>
      </c>
      <c r="M225" s="1">
        <v>2</v>
      </c>
      <c r="N225" s="1" t="s">
        <v>3060</v>
      </c>
      <c r="O225" s="1">
        <v>29</v>
      </c>
    </row>
    <row r="226" spans="1:15" x14ac:dyDescent="0.25">
      <c r="A226" s="7">
        <v>266</v>
      </c>
      <c r="B226" s="8" t="s">
        <v>1883</v>
      </c>
      <c r="C226" s="8" t="s">
        <v>139</v>
      </c>
      <c r="D226" s="284" t="s">
        <v>3555</v>
      </c>
      <c r="E226" s="254" t="s">
        <v>3490</v>
      </c>
      <c r="F226" s="8" t="s">
        <v>1887</v>
      </c>
      <c r="G226" s="11" t="s">
        <v>1888</v>
      </c>
      <c r="H226" s="8" t="s">
        <v>80</v>
      </c>
      <c r="I226" s="1" t="s">
        <v>2920</v>
      </c>
      <c r="J226" s="1" t="s">
        <v>3545</v>
      </c>
      <c r="K226" s="9" t="s">
        <v>1884</v>
      </c>
      <c r="L226" s="1" t="s">
        <v>3637</v>
      </c>
      <c r="M226" s="1">
        <v>2</v>
      </c>
      <c r="N226" s="1" t="s">
        <v>3060</v>
      </c>
      <c r="O226" s="1">
        <v>29</v>
      </c>
    </row>
    <row r="227" spans="1:15" x14ac:dyDescent="0.25">
      <c r="A227" s="253">
        <v>319</v>
      </c>
      <c r="B227" s="254" t="s">
        <v>2209</v>
      </c>
      <c r="C227" s="254" t="s">
        <v>220</v>
      </c>
      <c r="D227" s="8" t="s">
        <v>3557</v>
      </c>
      <c r="E227" s="254" t="s">
        <v>3217</v>
      </c>
      <c r="F227" s="254" t="s">
        <v>2214</v>
      </c>
      <c r="G227" s="255" t="s">
        <v>2216</v>
      </c>
      <c r="H227" s="254" t="s">
        <v>80</v>
      </c>
      <c r="I227" s="256" t="s">
        <v>620</v>
      </c>
      <c r="K227" s="9" t="s">
        <v>2210</v>
      </c>
      <c r="L227" s="1" t="s">
        <v>3637</v>
      </c>
      <c r="M227" s="1">
        <v>2</v>
      </c>
      <c r="N227" s="1" t="s">
        <v>3060</v>
      </c>
      <c r="O227" s="1">
        <v>29</v>
      </c>
    </row>
    <row r="228" spans="1:15" x14ac:dyDescent="0.25">
      <c r="A228" s="253">
        <v>333</v>
      </c>
      <c r="B228" s="254" t="s">
        <v>2282</v>
      </c>
      <c r="C228" s="254" t="s">
        <v>7</v>
      </c>
      <c r="D228" s="8" t="s">
        <v>3557</v>
      </c>
      <c r="E228" s="254" t="s">
        <v>3218</v>
      </c>
      <c r="F228" s="254" t="s">
        <v>2288</v>
      </c>
      <c r="G228" s="255" t="s">
        <v>2296</v>
      </c>
      <c r="H228" s="254" t="s">
        <v>80</v>
      </c>
      <c r="I228" s="256" t="s">
        <v>620</v>
      </c>
      <c r="K228" s="9" t="s">
        <v>2283</v>
      </c>
      <c r="L228" s="1" t="s">
        <v>3637</v>
      </c>
      <c r="M228" s="1">
        <v>2</v>
      </c>
      <c r="N228" s="1" t="s">
        <v>3060</v>
      </c>
      <c r="O228" s="1">
        <v>29</v>
      </c>
    </row>
    <row r="229" spans="1:15" x14ac:dyDescent="0.25">
      <c r="A229" s="258">
        <v>356</v>
      </c>
      <c r="B229" s="262" t="s">
        <v>2876</v>
      </c>
      <c r="C229" s="262" t="s">
        <v>2879</v>
      </c>
      <c r="D229" s="8" t="s">
        <v>3557</v>
      </c>
      <c r="E229" s="254" t="s">
        <v>3186</v>
      </c>
      <c r="F229" s="261" t="s">
        <v>2881</v>
      </c>
      <c r="G229" s="255" t="s">
        <v>2882</v>
      </c>
      <c r="H229" s="254" t="s">
        <v>80</v>
      </c>
      <c r="I229" s="256" t="s">
        <v>2916</v>
      </c>
      <c r="K229" s="16" t="s">
        <v>2877</v>
      </c>
      <c r="L229" s="1" t="s">
        <v>3637</v>
      </c>
      <c r="M229" s="1">
        <v>2</v>
      </c>
      <c r="N229" s="1" t="s">
        <v>3060</v>
      </c>
      <c r="O229" s="1">
        <v>29</v>
      </c>
    </row>
    <row r="230" spans="1:15" x14ac:dyDescent="0.25">
      <c r="A230" s="253">
        <v>405</v>
      </c>
      <c r="B230" s="254" t="s">
        <v>2600</v>
      </c>
      <c r="C230" s="254" t="s">
        <v>139</v>
      </c>
      <c r="D230" s="249" t="s">
        <v>3557</v>
      </c>
      <c r="E230" s="254" t="s">
        <v>3219</v>
      </c>
      <c r="F230" s="254" t="s">
        <v>2599</v>
      </c>
      <c r="G230" s="255" t="s">
        <v>2604</v>
      </c>
      <c r="H230" s="254" t="s">
        <v>80</v>
      </c>
      <c r="I230" s="256" t="s">
        <v>620</v>
      </c>
      <c r="K230" s="9" t="s">
        <v>2602</v>
      </c>
      <c r="L230" s="1" t="s">
        <v>3637</v>
      </c>
      <c r="M230" s="1">
        <v>2</v>
      </c>
      <c r="N230" s="1" t="s">
        <v>3060</v>
      </c>
      <c r="O230" s="1">
        <v>29</v>
      </c>
    </row>
    <row r="231" spans="1:15" x14ac:dyDescent="0.25">
      <c r="A231" s="253">
        <v>35</v>
      </c>
      <c r="B231" s="254" t="s">
        <v>250</v>
      </c>
      <c r="C231" s="254" t="s">
        <v>220</v>
      </c>
      <c r="D231" s="71" t="s">
        <v>3562</v>
      </c>
      <c r="E231" s="254" t="s">
        <v>3210</v>
      </c>
      <c r="F231" s="254" t="s">
        <v>254</v>
      </c>
      <c r="G231" s="255" t="s">
        <v>255</v>
      </c>
      <c r="H231" s="254" t="s">
        <v>80</v>
      </c>
      <c r="I231" s="256" t="s">
        <v>620</v>
      </c>
      <c r="K231" s="9" t="s">
        <v>251</v>
      </c>
      <c r="L231" s="1" t="s">
        <v>3637</v>
      </c>
      <c r="M231" s="1">
        <v>2</v>
      </c>
      <c r="N231" s="1" t="s">
        <v>3641</v>
      </c>
      <c r="O231" s="1">
        <v>30</v>
      </c>
    </row>
    <row r="232" spans="1:15" x14ac:dyDescent="0.25">
      <c r="A232" s="253">
        <v>81</v>
      </c>
      <c r="B232" s="254" t="s">
        <v>616</v>
      </c>
      <c r="C232" s="254" t="s">
        <v>7</v>
      </c>
      <c r="D232" s="71" t="s">
        <v>3562</v>
      </c>
      <c r="E232" s="254" t="s">
        <v>3211</v>
      </c>
      <c r="F232" s="254" t="s">
        <v>623</v>
      </c>
      <c r="G232" s="255" t="s">
        <v>637</v>
      </c>
      <c r="H232" s="254" t="s">
        <v>80</v>
      </c>
      <c r="I232" s="256" t="s">
        <v>620</v>
      </c>
      <c r="K232" s="9" t="s">
        <v>617</v>
      </c>
      <c r="L232" s="1" t="s">
        <v>3637</v>
      </c>
      <c r="M232" s="1">
        <v>2</v>
      </c>
      <c r="N232" s="1" t="s">
        <v>3641</v>
      </c>
      <c r="O232" s="1">
        <v>30</v>
      </c>
    </row>
    <row r="233" spans="1:15" x14ac:dyDescent="0.25">
      <c r="A233" s="258">
        <v>82</v>
      </c>
      <c r="B233" s="254" t="s">
        <v>616</v>
      </c>
      <c r="C233" s="254" t="s">
        <v>7</v>
      </c>
      <c r="D233" s="71" t="s">
        <v>3562</v>
      </c>
      <c r="E233" s="254" t="s">
        <v>3212</v>
      </c>
      <c r="F233" s="254" t="s">
        <v>624</v>
      </c>
      <c r="G233" s="255" t="s">
        <v>638</v>
      </c>
      <c r="H233" s="254" t="s">
        <v>80</v>
      </c>
      <c r="I233" s="256" t="s">
        <v>620</v>
      </c>
      <c r="K233" s="9" t="s">
        <v>617</v>
      </c>
      <c r="L233" s="1" t="s">
        <v>3637</v>
      </c>
      <c r="M233" s="1">
        <v>2</v>
      </c>
      <c r="N233" s="1" t="s">
        <v>3641</v>
      </c>
      <c r="O233" s="1">
        <v>30</v>
      </c>
    </row>
    <row r="234" spans="1:15" x14ac:dyDescent="0.25">
      <c r="A234" s="253">
        <v>139</v>
      </c>
      <c r="B234" s="254" t="s">
        <v>1013</v>
      </c>
      <c r="C234" s="254" t="s">
        <v>124</v>
      </c>
      <c r="D234" s="71" t="s">
        <v>3562</v>
      </c>
      <c r="E234" s="254" t="s">
        <v>3213</v>
      </c>
      <c r="F234" s="254" t="s">
        <v>1018</v>
      </c>
      <c r="G234" s="255" t="s">
        <v>1019</v>
      </c>
      <c r="H234" s="254" t="s">
        <v>80</v>
      </c>
      <c r="I234" s="256" t="s">
        <v>620</v>
      </c>
      <c r="K234" s="9" t="s">
        <v>1014</v>
      </c>
      <c r="L234" s="1" t="s">
        <v>3637</v>
      </c>
      <c r="M234" s="1">
        <v>2</v>
      </c>
      <c r="N234" s="1" t="s">
        <v>3641</v>
      </c>
      <c r="O234" s="1">
        <v>30</v>
      </c>
    </row>
    <row r="235" spans="1:15" x14ac:dyDescent="0.25">
      <c r="A235" s="258">
        <v>148</v>
      </c>
      <c r="B235" s="262" t="s">
        <v>2803</v>
      </c>
      <c r="C235" s="254" t="s">
        <v>1351</v>
      </c>
      <c r="D235" s="71" t="s">
        <v>3562</v>
      </c>
      <c r="E235" s="254" t="s">
        <v>3214</v>
      </c>
      <c r="F235" s="261" t="s">
        <v>2807</v>
      </c>
      <c r="G235" s="255" t="s">
        <v>2808</v>
      </c>
      <c r="H235" s="254" t="s">
        <v>80</v>
      </c>
      <c r="I235" s="256" t="s">
        <v>620</v>
      </c>
      <c r="K235" s="16" t="s">
        <v>2804</v>
      </c>
      <c r="L235" s="1" t="s">
        <v>3637</v>
      </c>
      <c r="M235" s="1">
        <v>2</v>
      </c>
      <c r="N235" s="1" t="s">
        <v>3641</v>
      </c>
      <c r="O235" s="1">
        <v>30</v>
      </c>
    </row>
    <row r="236" spans="1:15" x14ac:dyDescent="0.25">
      <c r="A236" s="253">
        <v>175</v>
      </c>
      <c r="B236" s="254" t="s">
        <v>1250</v>
      </c>
      <c r="C236" s="254" t="s">
        <v>106</v>
      </c>
      <c r="D236" s="71" t="s">
        <v>3562</v>
      </c>
      <c r="E236" s="254" t="s">
        <v>3215</v>
      </c>
      <c r="F236" s="254" t="s">
        <v>1257</v>
      </c>
      <c r="G236" s="255" t="s">
        <v>1258</v>
      </c>
      <c r="H236" s="254" t="s">
        <v>80</v>
      </c>
      <c r="I236" s="256" t="s">
        <v>620</v>
      </c>
      <c r="J236" s="1" t="s">
        <v>3545</v>
      </c>
      <c r="K236" s="9" t="s">
        <v>1251</v>
      </c>
      <c r="L236" s="1" t="s">
        <v>3637</v>
      </c>
      <c r="M236" s="1">
        <v>2</v>
      </c>
      <c r="N236" s="1" t="s">
        <v>3641</v>
      </c>
      <c r="O236" s="1">
        <v>30</v>
      </c>
    </row>
    <row r="237" spans="1:15" x14ac:dyDescent="0.25">
      <c r="A237" s="7">
        <v>406</v>
      </c>
      <c r="B237" s="8" t="s">
        <v>2612</v>
      </c>
      <c r="C237" s="8" t="s">
        <v>148</v>
      </c>
      <c r="D237" s="71" t="s">
        <v>3562</v>
      </c>
      <c r="E237" s="254" t="s">
        <v>3209</v>
      </c>
      <c r="F237" s="8" t="s">
        <v>2611</v>
      </c>
      <c r="G237" s="11" t="s">
        <v>2613</v>
      </c>
      <c r="H237" s="8" t="s">
        <v>80</v>
      </c>
      <c r="I237" s="1" t="s">
        <v>620</v>
      </c>
      <c r="K237" s="8" t="s">
        <v>2609</v>
      </c>
      <c r="L237" s="1" t="s">
        <v>3637</v>
      </c>
      <c r="M237" s="1">
        <v>2</v>
      </c>
      <c r="N237" s="1" t="s">
        <v>3641</v>
      </c>
      <c r="O237" s="1">
        <v>30</v>
      </c>
    </row>
    <row r="238" spans="1:15" x14ac:dyDescent="0.25">
      <c r="A238" s="253">
        <v>233</v>
      </c>
      <c r="B238" s="254" t="s">
        <v>1666</v>
      </c>
      <c r="C238" s="254" t="s">
        <v>1351</v>
      </c>
      <c r="D238" s="274" t="s">
        <v>3567</v>
      </c>
      <c r="E238" s="254" t="s">
        <v>3247</v>
      </c>
      <c r="F238" s="254" t="s">
        <v>1669</v>
      </c>
      <c r="G238" s="255" t="s">
        <v>1670</v>
      </c>
      <c r="H238" s="254" t="s">
        <v>80</v>
      </c>
      <c r="I238" s="256" t="s">
        <v>89</v>
      </c>
      <c r="K238" s="9" t="s">
        <v>1667</v>
      </c>
      <c r="L238" s="1" t="s">
        <v>3637</v>
      </c>
      <c r="M238" s="1">
        <v>2</v>
      </c>
      <c r="N238" s="1" t="s">
        <v>3641</v>
      </c>
      <c r="O238" s="1">
        <v>30</v>
      </c>
    </row>
    <row r="239" spans="1:15" x14ac:dyDescent="0.25">
      <c r="A239" s="258">
        <v>234</v>
      </c>
      <c r="B239" s="254" t="s">
        <v>1671</v>
      </c>
      <c r="C239" s="254" t="s">
        <v>175</v>
      </c>
      <c r="D239" s="274" t="s">
        <v>3567</v>
      </c>
      <c r="E239" s="254" t="s">
        <v>3248</v>
      </c>
      <c r="F239" s="254" t="s">
        <v>1677</v>
      </c>
      <c r="G239" s="255" t="s">
        <v>1678</v>
      </c>
      <c r="H239" s="254" t="s">
        <v>80</v>
      </c>
      <c r="I239" s="256" t="s">
        <v>89</v>
      </c>
      <c r="K239" s="9" t="s">
        <v>1672</v>
      </c>
      <c r="L239" s="1" t="s">
        <v>3637</v>
      </c>
      <c r="M239" s="1">
        <v>2</v>
      </c>
      <c r="N239" s="1" t="s">
        <v>3641</v>
      </c>
      <c r="O239" s="1">
        <v>30</v>
      </c>
    </row>
    <row r="240" spans="1:15" x14ac:dyDescent="0.25">
      <c r="A240" s="258">
        <v>240</v>
      </c>
      <c r="B240" s="254" t="s">
        <v>1709</v>
      </c>
      <c r="C240" s="254" t="s">
        <v>65</v>
      </c>
      <c r="D240" s="274" t="s">
        <v>3567</v>
      </c>
      <c r="E240" s="254" t="s">
        <v>3249</v>
      </c>
      <c r="F240" s="254" t="s">
        <v>1717</v>
      </c>
      <c r="G240" s="255" t="s">
        <v>1718</v>
      </c>
      <c r="H240" s="254" t="s">
        <v>80</v>
      </c>
      <c r="I240" s="256" t="s">
        <v>89</v>
      </c>
      <c r="K240" s="9" t="s">
        <v>1710</v>
      </c>
      <c r="L240" s="1" t="s">
        <v>3637</v>
      </c>
      <c r="M240" s="1">
        <v>2</v>
      </c>
      <c r="N240" s="1" t="s">
        <v>3641</v>
      </c>
      <c r="O240" s="1">
        <v>30</v>
      </c>
    </row>
    <row r="241" spans="1:15" x14ac:dyDescent="0.25">
      <c r="A241" s="253">
        <v>301</v>
      </c>
      <c r="B241" s="254" t="s">
        <v>2101</v>
      </c>
      <c r="C241" s="254" t="s">
        <v>124</v>
      </c>
      <c r="D241" s="274" t="s">
        <v>3567</v>
      </c>
      <c r="E241" s="254" t="s">
        <v>3250</v>
      </c>
      <c r="F241" s="254" t="s">
        <v>2107</v>
      </c>
      <c r="G241" s="255" t="s">
        <v>2108</v>
      </c>
      <c r="H241" s="254" t="s">
        <v>80</v>
      </c>
      <c r="I241" s="256" t="s">
        <v>89</v>
      </c>
      <c r="K241" s="9" t="s">
        <v>2102</v>
      </c>
      <c r="L241" s="1" t="s">
        <v>3637</v>
      </c>
      <c r="M241" s="1">
        <v>2</v>
      </c>
      <c r="N241" s="1" t="s">
        <v>3641</v>
      </c>
      <c r="O241" s="1">
        <v>30</v>
      </c>
    </row>
    <row r="242" spans="1:15" x14ac:dyDescent="0.25">
      <c r="A242" s="253">
        <v>317</v>
      </c>
      <c r="B242" s="254" t="s">
        <v>2198</v>
      </c>
      <c r="C242" s="254" t="s">
        <v>1351</v>
      </c>
      <c r="D242" s="274" t="s">
        <v>3567</v>
      </c>
      <c r="E242" s="254" t="s">
        <v>3251</v>
      </c>
      <c r="F242" s="254" t="s">
        <v>2202</v>
      </c>
      <c r="G242" s="255" t="s">
        <v>2203</v>
      </c>
      <c r="H242" s="254" t="s">
        <v>80</v>
      </c>
      <c r="I242" s="256" t="s">
        <v>89</v>
      </c>
      <c r="J242" s="1" t="s">
        <v>3106</v>
      </c>
      <c r="K242" s="9" t="s">
        <v>2199</v>
      </c>
      <c r="L242" s="1" t="s">
        <v>3637</v>
      </c>
      <c r="M242" s="1">
        <v>2</v>
      </c>
      <c r="N242" s="1" t="s">
        <v>3641</v>
      </c>
      <c r="O242" s="1">
        <v>30</v>
      </c>
    </row>
    <row r="243" spans="1:15" x14ac:dyDescent="0.25">
      <c r="A243" s="258">
        <v>318</v>
      </c>
      <c r="B243" s="254" t="s">
        <v>2204</v>
      </c>
      <c r="C243" s="254" t="s">
        <v>1351</v>
      </c>
      <c r="D243" s="274" t="s">
        <v>3567</v>
      </c>
      <c r="E243" s="254" t="s">
        <v>3252</v>
      </c>
      <c r="F243" s="254" t="s">
        <v>2208</v>
      </c>
      <c r="G243" s="255" t="s">
        <v>2215</v>
      </c>
      <c r="H243" s="254" t="s">
        <v>80</v>
      </c>
      <c r="I243" s="256" t="s">
        <v>89</v>
      </c>
      <c r="K243" s="9" t="s">
        <v>2205</v>
      </c>
      <c r="L243" s="1" t="s">
        <v>3637</v>
      </c>
      <c r="M243" s="1">
        <v>2</v>
      </c>
      <c r="N243" s="1" t="s">
        <v>3641</v>
      </c>
      <c r="O243" s="1">
        <v>30</v>
      </c>
    </row>
    <row r="244" spans="1:15" x14ac:dyDescent="0.25">
      <c r="A244" s="253">
        <v>323</v>
      </c>
      <c r="B244" s="254" t="s">
        <v>2224</v>
      </c>
      <c r="C244" s="254" t="s">
        <v>54</v>
      </c>
      <c r="D244" s="274" t="s">
        <v>3567</v>
      </c>
      <c r="E244" s="254" t="s">
        <v>3253</v>
      </c>
      <c r="F244" s="254" t="s">
        <v>2229</v>
      </c>
      <c r="G244" s="255" t="s">
        <v>2230</v>
      </c>
      <c r="H244" s="254" t="s">
        <v>80</v>
      </c>
      <c r="I244" s="256" t="s">
        <v>89</v>
      </c>
      <c r="J244" s="1" t="s">
        <v>3545</v>
      </c>
      <c r="K244" s="9" t="s">
        <v>2225</v>
      </c>
      <c r="L244" s="1" t="s">
        <v>3637</v>
      </c>
      <c r="M244" s="1">
        <v>2</v>
      </c>
      <c r="N244" s="1" t="s">
        <v>3641</v>
      </c>
      <c r="O244" s="1">
        <v>30</v>
      </c>
    </row>
    <row r="245" spans="1:15" x14ac:dyDescent="0.25">
      <c r="A245" s="258">
        <v>88</v>
      </c>
      <c r="B245" s="254" t="s">
        <v>652</v>
      </c>
      <c r="C245" s="254" t="s">
        <v>54</v>
      </c>
      <c r="D245" s="60" t="s">
        <v>3568</v>
      </c>
      <c r="E245" s="254" t="s">
        <v>3281</v>
      </c>
      <c r="F245" s="254" t="s">
        <v>658</v>
      </c>
      <c r="G245" s="255" t="s">
        <v>667</v>
      </c>
      <c r="H245" s="254" t="s">
        <v>80</v>
      </c>
      <c r="I245" s="256" t="s">
        <v>269</v>
      </c>
      <c r="K245" s="9" t="s">
        <v>653</v>
      </c>
      <c r="L245" s="1" t="s">
        <v>3637</v>
      </c>
      <c r="M245" s="1">
        <v>2</v>
      </c>
      <c r="N245" s="1" t="s">
        <v>3641</v>
      </c>
      <c r="O245" s="1">
        <v>30</v>
      </c>
    </row>
    <row r="246" spans="1:15" x14ac:dyDescent="0.25">
      <c r="A246" s="258">
        <v>250</v>
      </c>
      <c r="B246" s="254" t="s">
        <v>1786</v>
      </c>
      <c r="C246" s="254" t="s">
        <v>106</v>
      </c>
      <c r="D246" s="60" t="s">
        <v>3568</v>
      </c>
      <c r="E246" s="254" t="s">
        <v>3282</v>
      </c>
      <c r="F246" s="254" t="s">
        <v>1789</v>
      </c>
      <c r="G246" s="255" t="s">
        <v>1790</v>
      </c>
      <c r="H246" s="254" t="s">
        <v>80</v>
      </c>
      <c r="I246" s="256" t="s">
        <v>269</v>
      </c>
      <c r="K246" s="9" t="s">
        <v>1787</v>
      </c>
      <c r="L246" s="1" t="s">
        <v>3637</v>
      </c>
      <c r="M246" s="1">
        <v>2</v>
      </c>
      <c r="N246" s="1" t="s">
        <v>3641</v>
      </c>
      <c r="O246" s="1">
        <v>30</v>
      </c>
    </row>
    <row r="247" spans="1:15" x14ac:dyDescent="0.25">
      <c r="A247" s="258">
        <v>324</v>
      </c>
      <c r="B247" s="254" t="s">
        <v>2231</v>
      </c>
      <c r="C247" s="254" t="s">
        <v>54</v>
      </c>
      <c r="D247" s="60" t="s">
        <v>3568</v>
      </c>
      <c r="E247" s="254" t="s">
        <v>3283</v>
      </c>
      <c r="F247" s="254" t="s">
        <v>2236</v>
      </c>
      <c r="G247" s="255" t="s">
        <v>2237</v>
      </c>
      <c r="H247" s="254" t="s">
        <v>80</v>
      </c>
      <c r="I247" s="256" t="s">
        <v>269</v>
      </c>
      <c r="K247" s="9" t="s">
        <v>2232</v>
      </c>
      <c r="L247" s="1" t="s">
        <v>3637</v>
      </c>
      <c r="M247" s="1">
        <v>2</v>
      </c>
      <c r="N247" s="1" t="s">
        <v>3641</v>
      </c>
      <c r="O247" s="1">
        <v>30</v>
      </c>
    </row>
    <row r="248" spans="1:15" x14ac:dyDescent="0.25">
      <c r="A248" s="253">
        <v>335</v>
      </c>
      <c r="B248" s="254" t="s">
        <v>2297</v>
      </c>
      <c r="C248" s="254" t="s">
        <v>1372</v>
      </c>
      <c r="D248" s="60" t="s">
        <v>3568</v>
      </c>
      <c r="E248" s="254" t="s">
        <v>3284</v>
      </c>
      <c r="F248" s="254" t="s">
        <v>2303</v>
      </c>
      <c r="G248" s="255" t="s">
        <v>2304</v>
      </c>
      <c r="H248" s="254" t="s">
        <v>80</v>
      </c>
      <c r="I248" s="256" t="s">
        <v>269</v>
      </c>
      <c r="K248" s="9" t="s">
        <v>2298</v>
      </c>
      <c r="L248" s="1" t="s">
        <v>3637</v>
      </c>
      <c r="M248" s="1">
        <v>2</v>
      </c>
      <c r="N248" s="1" t="s">
        <v>3641</v>
      </c>
      <c r="O248" s="1">
        <v>30</v>
      </c>
    </row>
    <row r="249" spans="1:15" x14ac:dyDescent="0.25">
      <c r="A249" s="258">
        <v>336</v>
      </c>
      <c r="B249" s="254" t="s">
        <v>2305</v>
      </c>
      <c r="C249" s="254" t="s">
        <v>54</v>
      </c>
      <c r="D249" s="60" t="s">
        <v>3568</v>
      </c>
      <c r="E249" s="254" t="s">
        <v>3285</v>
      </c>
      <c r="F249" s="254" t="s">
        <v>2310</v>
      </c>
      <c r="G249" s="255" t="s">
        <v>2311</v>
      </c>
      <c r="H249" s="254" t="s">
        <v>80</v>
      </c>
      <c r="I249" s="256" t="s">
        <v>269</v>
      </c>
      <c r="K249" s="9" t="s">
        <v>2306</v>
      </c>
      <c r="L249" s="1" t="s">
        <v>3637</v>
      </c>
      <c r="M249" s="1">
        <v>2</v>
      </c>
      <c r="N249" s="1" t="s">
        <v>3641</v>
      </c>
      <c r="O249" s="1">
        <v>30</v>
      </c>
    </row>
    <row r="250" spans="1:15" x14ac:dyDescent="0.25">
      <c r="A250" s="258">
        <v>380</v>
      </c>
      <c r="B250" s="254" t="s">
        <v>2339</v>
      </c>
      <c r="C250" s="254" t="s">
        <v>1186</v>
      </c>
      <c r="D250" s="60" t="s">
        <v>3568</v>
      </c>
      <c r="E250" s="254" t="s">
        <v>3286</v>
      </c>
      <c r="F250" s="254" t="s">
        <v>2338</v>
      </c>
      <c r="G250" s="255" t="s">
        <v>2371</v>
      </c>
      <c r="H250" s="254" t="s">
        <v>80</v>
      </c>
      <c r="I250" s="256" t="s">
        <v>269</v>
      </c>
      <c r="K250" s="8" t="s">
        <v>2343</v>
      </c>
      <c r="L250" s="1" t="s">
        <v>3637</v>
      </c>
      <c r="M250" s="1">
        <v>2</v>
      </c>
      <c r="N250" s="1" t="s">
        <v>3641</v>
      </c>
      <c r="O250" s="1">
        <v>30</v>
      </c>
    </row>
    <row r="251" spans="1:15" x14ac:dyDescent="0.25">
      <c r="A251" s="258">
        <v>408</v>
      </c>
      <c r="B251" s="254" t="s">
        <v>2668</v>
      </c>
      <c r="C251" s="254" t="s">
        <v>106</v>
      </c>
      <c r="D251" s="60" t="s">
        <v>3568</v>
      </c>
      <c r="E251" s="254" t="s">
        <v>3287</v>
      </c>
      <c r="F251" s="254" t="s">
        <v>2673</v>
      </c>
      <c r="G251" s="255" t="s">
        <v>2674</v>
      </c>
      <c r="H251" s="254" t="s">
        <v>80</v>
      </c>
      <c r="I251" s="256" t="s">
        <v>269</v>
      </c>
      <c r="J251" s="1" t="s">
        <v>3545</v>
      </c>
      <c r="K251" s="8" t="s">
        <v>2669</v>
      </c>
      <c r="L251" s="1" t="s">
        <v>3637</v>
      </c>
      <c r="M251" s="1">
        <v>2</v>
      </c>
      <c r="N251" s="1" t="s">
        <v>3641</v>
      </c>
      <c r="O251" s="1">
        <v>30</v>
      </c>
    </row>
    <row r="252" spans="1:15" x14ac:dyDescent="0.25">
      <c r="A252" s="253">
        <v>221</v>
      </c>
      <c r="B252" s="254" t="s">
        <v>1572</v>
      </c>
      <c r="C252" s="254" t="s">
        <v>139</v>
      </c>
      <c r="D252" s="39" t="s">
        <v>3538</v>
      </c>
      <c r="E252" s="254" t="s">
        <v>3179</v>
      </c>
      <c r="F252" s="254" t="s">
        <v>1579</v>
      </c>
      <c r="G252" s="255" t="s">
        <v>1580</v>
      </c>
      <c r="H252" s="254" t="s">
        <v>80</v>
      </c>
      <c r="I252" s="256" t="s">
        <v>2916</v>
      </c>
      <c r="K252" s="9" t="s">
        <v>1573</v>
      </c>
      <c r="L252" s="1" t="s">
        <v>3637</v>
      </c>
      <c r="M252" s="1">
        <v>2</v>
      </c>
      <c r="N252" s="1" t="s">
        <v>3641</v>
      </c>
      <c r="O252" s="1">
        <v>30</v>
      </c>
    </row>
    <row r="253" spans="1:15" x14ac:dyDescent="0.25">
      <c r="A253" s="253">
        <v>259</v>
      </c>
      <c r="B253" s="254" t="s">
        <v>1842</v>
      </c>
      <c r="C253" s="254" t="s">
        <v>65</v>
      </c>
      <c r="D253" s="39" t="s">
        <v>3538</v>
      </c>
      <c r="E253" s="254" t="s">
        <v>3180</v>
      </c>
      <c r="F253" s="254" t="s">
        <v>1849</v>
      </c>
      <c r="G253" s="255" t="s">
        <v>1889</v>
      </c>
      <c r="H253" s="254" t="s">
        <v>80</v>
      </c>
      <c r="I253" s="256" t="s">
        <v>2916</v>
      </c>
      <c r="K253" s="9" t="s">
        <v>1843</v>
      </c>
      <c r="L253" s="1" t="s">
        <v>3637</v>
      </c>
      <c r="M253" s="1">
        <v>2</v>
      </c>
      <c r="N253" s="1" t="s">
        <v>3641</v>
      </c>
      <c r="O253" s="1">
        <v>30</v>
      </c>
    </row>
    <row r="254" spans="1:15" x14ac:dyDescent="0.25">
      <c r="A254" s="253">
        <v>263</v>
      </c>
      <c r="B254" s="254" t="s">
        <v>1860</v>
      </c>
      <c r="C254" s="254" t="s">
        <v>31</v>
      </c>
      <c r="D254" s="39" t="s">
        <v>3538</v>
      </c>
      <c r="E254" s="254" t="s">
        <v>3181</v>
      </c>
      <c r="F254" s="254" t="s">
        <v>1867</v>
      </c>
      <c r="G254" s="255" t="s">
        <v>1868</v>
      </c>
      <c r="H254" s="254" t="s">
        <v>80</v>
      </c>
      <c r="I254" s="256" t="s">
        <v>2916</v>
      </c>
      <c r="K254" s="9" t="s">
        <v>1861</v>
      </c>
      <c r="L254" s="1" t="s">
        <v>3637</v>
      </c>
      <c r="M254" s="1">
        <v>2</v>
      </c>
      <c r="N254" s="1" t="s">
        <v>3641</v>
      </c>
      <c r="O254" s="1">
        <v>30</v>
      </c>
    </row>
    <row r="255" spans="1:15" x14ac:dyDescent="0.25">
      <c r="A255" s="258">
        <v>284</v>
      </c>
      <c r="B255" s="254" t="s">
        <v>1996</v>
      </c>
      <c r="C255" s="254" t="s">
        <v>548</v>
      </c>
      <c r="D255" s="39" t="s">
        <v>3538</v>
      </c>
      <c r="E255" s="254" t="s">
        <v>3182</v>
      </c>
      <c r="F255" s="254" t="s">
        <v>2001</v>
      </c>
      <c r="G255" s="255" t="s">
        <v>2002</v>
      </c>
      <c r="H255" s="254" t="s">
        <v>80</v>
      </c>
      <c r="I255" s="256" t="s">
        <v>2916</v>
      </c>
      <c r="K255" s="9" t="s">
        <v>1997</v>
      </c>
      <c r="L255" s="1" t="s">
        <v>3637</v>
      </c>
      <c r="M255" s="1">
        <v>2</v>
      </c>
      <c r="N255" s="1" t="s">
        <v>3641</v>
      </c>
      <c r="O255" s="1">
        <v>30</v>
      </c>
    </row>
    <row r="256" spans="1:15" x14ac:dyDescent="0.25">
      <c r="A256" s="253">
        <v>331</v>
      </c>
      <c r="B256" s="254" t="s">
        <v>2270</v>
      </c>
      <c r="C256" s="254" t="s">
        <v>1372</v>
      </c>
      <c r="D256" s="39" t="s">
        <v>3538</v>
      </c>
      <c r="E256" s="254" t="s">
        <v>3183</v>
      </c>
      <c r="F256" s="254" t="s">
        <v>2277</v>
      </c>
      <c r="G256" s="255" t="s">
        <v>2278</v>
      </c>
      <c r="H256" s="254" t="s">
        <v>80</v>
      </c>
      <c r="I256" s="256" t="s">
        <v>2916</v>
      </c>
      <c r="J256" s="1" t="s">
        <v>3106</v>
      </c>
      <c r="K256" s="9" t="s">
        <v>2271</v>
      </c>
      <c r="L256" s="1" t="s">
        <v>3637</v>
      </c>
      <c r="M256" s="1">
        <v>2</v>
      </c>
      <c r="N256" s="1" t="s">
        <v>3641</v>
      </c>
      <c r="O256" s="1">
        <v>30</v>
      </c>
    </row>
    <row r="257" spans="1:15" x14ac:dyDescent="0.25">
      <c r="A257" s="258">
        <v>332</v>
      </c>
      <c r="B257" s="254" t="s">
        <v>2153</v>
      </c>
      <c r="C257" s="254" t="s">
        <v>7</v>
      </c>
      <c r="D257" s="39" t="s">
        <v>3538</v>
      </c>
      <c r="E257" s="254" t="s">
        <v>3184</v>
      </c>
      <c r="F257" s="254" t="s">
        <v>2280</v>
      </c>
      <c r="G257" s="255" t="s">
        <v>2281</v>
      </c>
      <c r="H257" s="254" t="s">
        <v>80</v>
      </c>
      <c r="I257" s="256" t="s">
        <v>2916</v>
      </c>
      <c r="K257" s="8" t="s">
        <v>2154</v>
      </c>
      <c r="L257" s="1" t="s">
        <v>3637</v>
      </c>
      <c r="M257" s="1">
        <v>2</v>
      </c>
      <c r="N257" s="1" t="s">
        <v>3641</v>
      </c>
      <c r="O257" s="1">
        <v>30</v>
      </c>
    </row>
    <row r="258" spans="1:15" x14ac:dyDescent="0.25">
      <c r="A258" s="253">
        <v>337</v>
      </c>
      <c r="B258" s="254" t="s">
        <v>2312</v>
      </c>
      <c r="C258" s="254" t="s">
        <v>175</v>
      </c>
      <c r="D258" s="39" t="s">
        <v>3538</v>
      </c>
      <c r="E258" s="254" t="s">
        <v>3185</v>
      </c>
      <c r="F258" s="254" t="s">
        <v>2320</v>
      </c>
      <c r="G258" s="255" t="s">
        <v>2321</v>
      </c>
      <c r="H258" s="254" t="s">
        <v>80</v>
      </c>
      <c r="I258" s="256" t="s">
        <v>2916</v>
      </c>
      <c r="J258" s="1" t="s">
        <v>3545</v>
      </c>
      <c r="K258" s="9" t="s">
        <v>2313</v>
      </c>
      <c r="L258" s="1" t="s">
        <v>3637</v>
      </c>
      <c r="M258" s="1">
        <v>2</v>
      </c>
      <c r="N258" s="1" t="s">
        <v>3641</v>
      </c>
      <c r="O258" s="1">
        <v>30</v>
      </c>
    </row>
    <row r="259" spans="1:15" x14ac:dyDescent="0.25">
      <c r="A259" s="258">
        <v>22</v>
      </c>
      <c r="B259" s="259" t="s">
        <v>2731</v>
      </c>
      <c r="C259" s="260" t="s">
        <v>2735</v>
      </c>
      <c r="D259" s="35" t="s">
        <v>3565</v>
      </c>
      <c r="E259" s="254" t="s">
        <v>3337</v>
      </c>
      <c r="F259" s="261" t="s">
        <v>2739</v>
      </c>
      <c r="G259" s="255" t="s">
        <v>2740</v>
      </c>
      <c r="H259" s="254" t="s">
        <v>80</v>
      </c>
      <c r="I259" s="256" t="s">
        <v>457</v>
      </c>
      <c r="K259" s="16" t="s">
        <v>2732</v>
      </c>
      <c r="L259" s="1" t="s">
        <v>3637</v>
      </c>
      <c r="M259" s="1">
        <v>2</v>
      </c>
      <c r="N259" s="1" t="s">
        <v>3641</v>
      </c>
      <c r="O259" s="1">
        <v>30</v>
      </c>
    </row>
    <row r="260" spans="1:15" x14ac:dyDescent="0.25">
      <c r="A260" s="253">
        <v>27</v>
      </c>
      <c r="B260" s="254" t="s">
        <v>197</v>
      </c>
      <c r="C260" s="254" t="s">
        <v>7</v>
      </c>
      <c r="D260" s="35" t="s">
        <v>3565</v>
      </c>
      <c r="E260" s="254" t="s">
        <v>3338</v>
      </c>
      <c r="F260" s="254" t="s">
        <v>205</v>
      </c>
      <c r="G260" s="255" t="s">
        <v>207</v>
      </c>
      <c r="H260" s="254" t="s">
        <v>80</v>
      </c>
      <c r="I260" s="256" t="s">
        <v>457</v>
      </c>
      <c r="K260" s="9" t="s">
        <v>198</v>
      </c>
      <c r="L260" s="1" t="s">
        <v>3637</v>
      </c>
      <c r="M260" s="1">
        <v>2</v>
      </c>
      <c r="N260" s="1" t="s">
        <v>3641</v>
      </c>
      <c r="O260" s="1">
        <v>30</v>
      </c>
    </row>
    <row r="261" spans="1:15" x14ac:dyDescent="0.25">
      <c r="A261" s="253">
        <v>33</v>
      </c>
      <c r="B261" s="254" t="s">
        <v>197</v>
      </c>
      <c r="C261" s="254" t="s">
        <v>7</v>
      </c>
      <c r="D261" s="35" t="s">
        <v>3565</v>
      </c>
      <c r="E261" s="254" t="s">
        <v>3339</v>
      </c>
      <c r="F261" s="254" t="s">
        <v>204</v>
      </c>
      <c r="G261" s="255" t="s">
        <v>1349</v>
      </c>
      <c r="H261" s="254" t="s">
        <v>80</v>
      </c>
      <c r="I261" s="256" t="s">
        <v>457</v>
      </c>
      <c r="K261" s="9" t="s">
        <v>198</v>
      </c>
      <c r="L261" s="1" t="s">
        <v>3637</v>
      </c>
      <c r="M261" s="1">
        <v>2</v>
      </c>
      <c r="N261" s="1" t="s">
        <v>3641</v>
      </c>
      <c r="O261" s="1">
        <v>30</v>
      </c>
    </row>
    <row r="262" spans="1:15" x14ac:dyDescent="0.25">
      <c r="A262" s="253">
        <v>229</v>
      </c>
      <c r="B262" s="254" t="s">
        <v>1639</v>
      </c>
      <c r="C262" s="254" t="s">
        <v>139</v>
      </c>
      <c r="D262" s="35" t="s">
        <v>3565</v>
      </c>
      <c r="E262" s="254" t="s">
        <v>3340</v>
      </c>
      <c r="F262" s="254" t="s">
        <v>1646</v>
      </c>
      <c r="G262" s="255" t="s">
        <v>1648</v>
      </c>
      <c r="H262" s="254" t="s">
        <v>80</v>
      </c>
      <c r="I262" s="256" t="s">
        <v>457</v>
      </c>
      <c r="K262" s="9" t="s">
        <v>1640</v>
      </c>
      <c r="L262" s="1" t="s">
        <v>3637</v>
      </c>
      <c r="M262" s="1">
        <v>2</v>
      </c>
      <c r="N262" s="1" t="s">
        <v>3641</v>
      </c>
      <c r="O262" s="1">
        <v>30</v>
      </c>
    </row>
    <row r="263" spans="1:15" x14ac:dyDescent="0.25">
      <c r="A263" s="258">
        <v>252</v>
      </c>
      <c r="B263" s="254" t="s">
        <v>1793</v>
      </c>
      <c r="C263" s="254" t="s">
        <v>139</v>
      </c>
      <c r="D263" s="35" t="s">
        <v>3565</v>
      </c>
      <c r="E263" s="254" t="s">
        <v>3341</v>
      </c>
      <c r="F263" s="254" t="s">
        <v>1800</v>
      </c>
      <c r="G263" s="255" t="s">
        <v>1801</v>
      </c>
      <c r="H263" s="254" t="s">
        <v>80</v>
      </c>
      <c r="I263" s="256" t="s">
        <v>457</v>
      </c>
      <c r="K263" s="9" t="s">
        <v>1794</v>
      </c>
      <c r="L263" s="1" t="s">
        <v>3637</v>
      </c>
      <c r="M263" s="1">
        <v>2</v>
      </c>
      <c r="N263" s="1" t="s">
        <v>3641</v>
      </c>
      <c r="O263" s="1">
        <v>30</v>
      </c>
    </row>
    <row r="264" spans="1:15" x14ac:dyDescent="0.25">
      <c r="A264" s="253">
        <v>255</v>
      </c>
      <c r="B264" s="254" t="s">
        <v>1815</v>
      </c>
      <c r="C264" s="254" t="s">
        <v>1351</v>
      </c>
      <c r="D264" s="35" t="s">
        <v>3565</v>
      </c>
      <c r="E264" s="254" t="s">
        <v>3342</v>
      </c>
      <c r="F264" s="254" t="s">
        <v>1820</v>
      </c>
      <c r="G264" s="255" t="s">
        <v>1821</v>
      </c>
      <c r="H264" s="254" t="s">
        <v>80</v>
      </c>
      <c r="I264" s="256" t="s">
        <v>457</v>
      </c>
      <c r="K264" s="9" t="s">
        <v>1816</v>
      </c>
      <c r="L264" s="1" t="s">
        <v>3637</v>
      </c>
      <c r="M264" s="1">
        <v>2</v>
      </c>
      <c r="N264" s="1" t="s">
        <v>3641</v>
      </c>
      <c r="O264" s="1">
        <v>30</v>
      </c>
    </row>
    <row r="265" spans="1:15" x14ac:dyDescent="0.25">
      <c r="A265" s="253">
        <v>327</v>
      </c>
      <c r="B265" s="254" t="s">
        <v>2247</v>
      </c>
      <c r="C265" s="254" t="s">
        <v>54</v>
      </c>
      <c r="D265" s="35" t="s">
        <v>3565</v>
      </c>
      <c r="E265" s="254" t="s">
        <v>3343</v>
      </c>
      <c r="F265" s="254" t="s">
        <v>2254</v>
      </c>
      <c r="G265" s="255" t="s">
        <v>2255</v>
      </c>
      <c r="H265" s="254" t="s">
        <v>80</v>
      </c>
      <c r="I265" s="256" t="s">
        <v>457</v>
      </c>
      <c r="J265" s="1" t="s">
        <v>3545</v>
      </c>
      <c r="K265" s="9" t="s">
        <v>2248</v>
      </c>
      <c r="L265" s="1" t="s">
        <v>3637</v>
      </c>
      <c r="M265" s="1">
        <v>2</v>
      </c>
      <c r="N265" s="1" t="s">
        <v>3641</v>
      </c>
      <c r="O265" s="1">
        <v>30</v>
      </c>
    </row>
    <row r="266" spans="1:15" x14ac:dyDescent="0.25">
      <c r="A266" s="12">
        <v>39</v>
      </c>
      <c r="B266" s="20" t="s">
        <v>2755</v>
      </c>
      <c r="C266" s="17" t="s">
        <v>106</v>
      </c>
      <c r="D266" s="54" t="s">
        <v>3551</v>
      </c>
      <c r="E266" s="254" t="s">
        <v>3510</v>
      </c>
      <c r="F266" s="16" t="s">
        <v>2758</v>
      </c>
      <c r="G266" s="11" t="s">
        <v>2759</v>
      </c>
      <c r="H266" s="8" t="s">
        <v>80</v>
      </c>
      <c r="I266" s="1" t="s">
        <v>2928</v>
      </c>
      <c r="K266" s="16" t="s">
        <v>2756</v>
      </c>
      <c r="L266" s="1" t="s">
        <v>3637</v>
      </c>
      <c r="M266" s="1">
        <v>2</v>
      </c>
      <c r="N266" s="1" t="s">
        <v>3641</v>
      </c>
      <c r="O266" s="1">
        <v>30</v>
      </c>
    </row>
    <row r="267" spans="1:15" x14ac:dyDescent="0.25">
      <c r="A267" s="7">
        <v>62</v>
      </c>
      <c r="B267" s="8" t="s">
        <v>437</v>
      </c>
      <c r="C267" s="8" t="s">
        <v>1351</v>
      </c>
      <c r="D267" s="54" t="s">
        <v>3551</v>
      </c>
      <c r="E267" s="254" t="s">
        <v>3507</v>
      </c>
      <c r="F267" s="8" t="s">
        <v>442</v>
      </c>
      <c r="G267" s="11" t="s">
        <v>443</v>
      </c>
      <c r="H267" s="8" t="s">
        <v>80</v>
      </c>
      <c r="I267" s="1" t="s">
        <v>2928</v>
      </c>
      <c r="K267" s="9" t="s">
        <v>438</v>
      </c>
      <c r="L267" s="1" t="s">
        <v>3637</v>
      </c>
      <c r="M267" s="1">
        <v>2</v>
      </c>
      <c r="N267" s="1" t="s">
        <v>3641</v>
      </c>
      <c r="O267" s="1">
        <v>30</v>
      </c>
    </row>
    <row r="268" spans="1:15" x14ac:dyDescent="0.25">
      <c r="A268" s="7">
        <v>118</v>
      </c>
      <c r="B268" s="8" t="s">
        <v>857</v>
      </c>
      <c r="C268" s="8" t="s">
        <v>175</v>
      </c>
      <c r="D268" s="54" t="s">
        <v>3551</v>
      </c>
      <c r="E268" s="254" t="s">
        <v>3508</v>
      </c>
      <c r="F268" s="8" t="s">
        <v>864</v>
      </c>
      <c r="G268" s="11" t="s">
        <v>865</v>
      </c>
      <c r="H268" s="8" t="s">
        <v>80</v>
      </c>
      <c r="I268" s="1" t="s">
        <v>222</v>
      </c>
      <c r="K268" s="9" t="s">
        <v>858</v>
      </c>
      <c r="L268" s="1" t="s">
        <v>3637</v>
      </c>
      <c r="M268" s="1">
        <v>2</v>
      </c>
      <c r="N268" s="1" t="s">
        <v>3641</v>
      </c>
      <c r="O268" s="1">
        <v>30</v>
      </c>
    </row>
    <row r="269" spans="1:15" x14ac:dyDescent="0.25">
      <c r="A269" s="7">
        <v>176</v>
      </c>
      <c r="B269" s="8" t="s">
        <v>1259</v>
      </c>
      <c r="C269" s="8" t="s">
        <v>54</v>
      </c>
      <c r="D269" s="54" t="s">
        <v>3551</v>
      </c>
      <c r="E269" s="254" t="s">
        <v>3509</v>
      </c>
      <c r="F269" s="8" t="s">
        <v>1262</v>
      </c>
      <c r="G269" s="11" t="s">
        <v>1263</v>
      </c>
      <c r="H269" s="8" t="s">
        <v>80</v>
      </c>
      <c r="I269" s="1" t="s">
        <v>222</v>
      </c>
      <c r="K269" s="9" t="s">
        <v>1260</v>
      </c>
      <c r="L269" s="1" t="s">
        <v>3637</v>
      </c>
      <c r="M269" s="1">
        <v>2</v>
      </c>
      <c r="N269" s="1" t="s">
        <v>3641</v>
      </c>
      <c r="O269" s="1">
        <v>30</v>
      </c>
    </row>
    <row r="270" spans="1:15" x14ac:dyDescent="0.25">
      <c r="A270" s="7">
        <v>328</v>
      </c>
      <c r="B270" s="8" t="s">
        <v>2256</v>
      </c>
      <c r="C270" s="8" t="s">
        <v>175</v>
      </c>
      <c r="D270" s="54" t="s">
        <v>3551</v>
      </c>
      <c r="E270" s="254" t="s">
        <v>3506</v>
      </c>
      <c r="F270" s="8" t="s">
        <v>2260</v>
      </c>
      <c r="G270" s="11" t="s">
        <v>2261</v>
      </c>
      <c r="H270" s="8" t="s">
        <v>80</v>
      </c>
      <c r="I270" s="1" t="s">
        <v>2960</v>
      </c>
      <c r="K270" s="9" t="s">
        <v>2257</v>
      </c>
      <c r="L270" s="1" t="s">
        <v>3637</v>
      </c>
      <c r="M270" s="1">
        <v>2</v>
      </c>
      <c r="N270" s="1" t="s">
        <v>3641</v>
      </c>
      <c r="O270" s="1">
        <v>30</v>
      </c>
    </row>
    <row r="271" spans="1:15" x14ac:dyDescent="0.25">
      <c r="A271" s="248">
        <v>351</v>
      </c>
      <c r="B271" s="249" t="s">
        <v>2418</v>
      </c>
      <c r="C271" s="249" t="s">
        <v>548</v>
      </c>
      <c r="D271" s="54" t="s">
        <v>3551</v>
      </c>
      <c r="E271" s="254" t="s">
        <v>3511</v>
      </c>
      <c r="F271" s="249" t="s">
        <v>2424</v>
      </c>
      <c r="G271" s="250" t="s">
        <v>2425</v>
      </c>
      <c r="H271" s="249" t="s">
        <v>80</v>
      </c>
      <c r="I271" s="252" t="s">
        <v>2928</v>
      </c>
      <c r="K271" s="9" t="s">
        <v>2419</v>
      </c>
      <c r="L271" s="1" t="s">
        <v>3637</v>
      </c>
      <c r="M271" s="1">
        <v>2</v>
      </c>
      <c r="N271" s="1" t="s">
        <v>3641</v>
      </c>
      <c r="O271" s="1">
        <v>30</v>
      </c>
    </row>
    <row r="272" spans="1:15" x14ac:dyDescent="0.25">
      <c r="A272" s="12">
        <v>213</v>
      </c>
      <c r="B272" s="8" t="s">
        <v>1517</v>
      </c>
      <c r="C272" s="8" t="s">
        <v>1046</v>
      </c>
      <c r="D272" s="285" t="s">
        <v>3559</v>
      </c>
      <c r="E272" s="254" t="s">
        <v>3494</v>
      </c>
      <c r="F272" s="8" t="s">
        <v>1523</v>
      </c>
      <c r="G272" s="11" t="s">
        <v>1524</v>
      </c>
      <c r="H272" s="8" t="s">
        <v>80</v>
      </c>
      <c r="I272" s="1" t="s">
        <v>2920</v>
      </c>
      <c r="K272" s="9" t="s">
        <v>1518</v>
      </c>
      <c r="L272" s="1" t="s">
        <v>3637</v>
      </c>
      <c r="M272" s="1">
        <v>2</v>
      </c>
      <c r="N272" s="1" t="s">
        <v>3641</v>
      </c>
      <c r="O272" s="1">
        <v>30</v>
      </c>
    </row>
    <row r="273" spans="1:15" x14ac:dyDescent="0.25">
      <c r="A273" s="12">
        <v>241</v>
      </c>
      <c r="B273" s="8" t="s">
        <v>1719</v>
      </c>
      <c r="C273" s="8" t="s">
        <v>7</v>
      </c>
      <c r="D273" s="285" t="s">
        <v>3559</v>
      </c>
      <c r="E273" s="254" t="s">
        <v>3495</v>
      </c>
      <c r="F273" s="8" t="s">
        <v>1726</v>
      </c>
      <c r="G273" s="11" t="s">
        <v>1727</v>
      </c>
      <c r="H273" s="8" t="s">
        <v>80</v>
      </c>
      <c r="I273" s="1" t="s">
        <v>2920</v>
      </c>
      <c r="K273" s="9" t="s">
        <v>1720</v>
      </c>
      <c r="L273" s="1" t="s">
        <v>3637</v>
      </c>
      <c r="M273" s="1">
        <v>2</v>
      </c>
      <c r="N273" s="1" t="s">
        <v>3641</v>
      </c>
      <c r="O273" s="1">
        <v>30</v>
      </c>
    </row>
    <row r="274" spans="1:15" x14ac:dyDescent="0.25">
      <c r="A274" s="7">
        <v>246</v>
      </c>
      <c r="B274" s="8" t="s">
        <v>1763</v>
      </c>
      <c r="C274" s="8" t="s">
        <v>31</v>
      </c>
      <c r="D274" s="285" t="s">
        <v>3559</v>
      </c>
      <c r="E274" s="254" t="s">
        <v>3496</v>
      </c>
      <c r="F274" s="8" t="s">
        <v>1767</v>
      </c>
      <c r="G274" s="11" t="s">
        <v>1768</v>
      </c>
      <c r="H274" s="8" t="s">
        <v>80</v>
      </c>
      <c r="I274" s="1" t="s">
        <v>2920</v>
      </c>
      <c r="K274" s="9" t="s">
        <v>1764</v>
      </c>
      <c r="L274" s="1" t="s">
        <v>3637</v>
      </c>
      <c r="M274" s="1">
        <v>2</v>
      </c>
      <c r="N274" s="1" t="s">
        <v>3641</v>
      </c>
      <c r="O274" s="1">
        <v>30</v>
      </c>
    </row>
    <row r="275" spans="1:15" x14ac:dyDescent="0.25">
      <c r="A275" s="7">
        <v>264</v>
      </c>
      <c r="B275" s="8" t="s">
        <v>1869</v>
      </c>
      <c r="C275" s="8" t="s">
        <v>65</v>
      </c>
      <c r="D275" s="285" t="s">
        <v>3559</v>
      </c>
      <c r="E275" s="254" t="s">
        <v>3497</v>
      </c>
      <c r="F275" s="8" t="s">
        <v>1874</v>
      </c>
      <c r="G275" s="11" t="s">
        <v>1875</v>
      </c>
      <c r="H275" s="8" t="s">
        <v>80</v>
      </c>
      <c r="I275" s="1" t="s">
        <v>2920</v>
      </c>
      <c r="J275" s="1" t="s">
        <v>3545</v>
      </c>
      <c r="K275" s="9" t="s">
        <v>1870</v>
      </c>
      <c r="L275" s="1" t="s">
        <v>3637</v>
      </c>
      <c r="M275" s="1">
        <v>2</v>
      </c>
      <c r="N275" s="1" t="s">
        <v>3641</v>
      </c>
      <c r="O275" s="1">
        <v>30</v>
      </c>
    </row>
    <row r="276" spans="1:15" x14ac:dyDescent="0.25">
      <c r="A276" s="12">
        <v>295</v>
      </c>
      <c r="B276" s="8" t="s">
        <v>2068</v>
      </c>
      <c r="C276" s="8" t="s">
        <v>139</v>
      </c>
      <c r="D276" s="285" t="s">
        <v>3559</v>
      </c>
      <c r="E276" s="254" t="s">
        <v>3491</v>
      </c>
      <c r="F276" s="8" t="s">
        <v>2074</v>
      </c>
      <c r="G276" s="11" t="s">
        <v>2080</v>
      </c>
      <c r="H276" s="8" t="s">
        <v>80</v>
      </c>
      <c r="I276" s="1" t="s">
        <v>2920</v>
      </c>
      <c r="K276" s="9" t="s">
        <v>2069</v>
      </c>
      <c r="L276" s="1" t="s">
        <v>3637</v>
      </c>
      <c r="M276" s="1">
        <v>2</v>
      </c>
      <c r="N276" s="1" t="s">
        <v>3641</v>
      </c>
      <c r="O276" s="1">
        <v>30</v>
      </c>
    </row>
    <row r="277" spans="1:15" x14ac:dyDescent="0.25">
      <c r="A277" s="12">
        <v>303</v>
      </c>
      <c r="B277" s="15" t="s">
        <v>2826</v>
      </c>
      <c r="C277" s="17" t="s">
        <v>220</v>
      </c>
      <c r="D277" s="285" t="s">
        <v>3559</v>
      </c>
      <c r="E277" s="254" t="s">
        <v>3492</v>
      </c>
      <c r="F277" s="16" t="s">
        <v>2830</v>
      </c>
      <c r="G277" s="11" t="s">
        <v>2831</v>
      </c>
      <c r="H277" s="8" t="s">
        <v>80</v>
      </c>
      <c r="I277" s="1" t="s">
        <v>2920</v>
      </c>
      <c r="J277" s="4"/>
      <c r="K277" s="16" t="s">
        <v>2827</v>
      </c>
      <c r="L277" s="1" t="s">
        <v>3637</v>
      </c>
      <c r="M277" s="1">
        <v>2</v>
      </c>
      <c r="N277" s="1" t="s">
        <v>3641</v>
      </c>
      <c r="O277" s="1">
        <v>30</v>
      </c>
    </row>
    <row r="278" spans="1:15" x14ac:dyDescent="0.25">
      <c r="A278" s="27">
        <v>393</v>
      </c>
      <c r="B278" s="8" t="s">
        <v>2497</v>
      </c>
      <c r="C278" s="8" t="s">
        <v>935</v>
      </c>
      <c r="D278" s="285" t="s">
        <v>3559</v>
      </c>
      <c r="E278" s="254" t="s">
        <v>3493</v>
      </c>
      <c r="F278" s="8" t="s">
        <v>2502</v>
      </c>
      <c r="G278" s="11" t="s">
        <v>2503</v>
      </c>
      <c r="H278" s="8" t="s">
        <v>80</v>
      </c>
      <c r="I278" s="4" t="s">
        <v>2920</v>
      </c>
      <c r="K278" s="9" t="s">
        <v>2498</v>
      </c>
      <c r="L278" s="1" t="s">
        <v>3637</v>
      </c>
      <c r="M278" s="1">
        <v>2</v>
      </c>
      <c r="N278" s="1" t="s">
        <v>3641</v>
      </c>
      <c r="O278" s="1">
        <v>30</v>
      </c>
    </row>
    <row r="279" spans="1:15" x14ac:dyDescent="0.25">
      <c r="A279" s="258">
        <v>50</v>
      </c>
      <c r="B279" s="254" t="s">
        <v>352</v>
      </c>
      <c r="C279" s="254" t="s">
        <v>21</v>
      </c>
      <c r="D279" s="75" t="s">
        <v>3563</v>
      </c>
      <c r="E279" s="254" t="s">
        <v>3394</v>
      </c>
      <c r="F279" s="254" t="s">
        <v>355</v>
      </c>
      <c r="G279" s="255" t="s">
        <v>356</v>
      </c>
      <c r="H279" s="254" t="s">
        <v>80</v>
      </c>
      <c r="I279" s="256" t="s">
        <v>2926</v>
      </c>
      <c r="K279" s="9" t="s">
        <v>353</v>
      </c>
      <c r="L279" s="1" t="s">
        <v>3637</v>
      </c>
      <c r="M279" s="1">
        <v>2</v>
      </c>
      <c r="N279" s="1" t="s">
        <v>3641</v>
      </c>
      <c r="O279" s="1">
        <v>30</v>
      </c>
    </row>
    <row r="280" spans="1:15" x14ac:dyDescent="0.25">
      <c r="A280" s="258">
        <v>128</v>
      </c>
      <c r="B280" s="254" t="s">
        <v>931</v>
      </c>
      <c r="C280" s="254" t="s">
        <v>935</v>
      </c>
      <c r="D280" s="75" t="s">
        <v>3563</v>
      </c>
      <c r="E280" s="254" t="s">
        <v>3395</v>
      </c>
      <c r="F280" s="254" t="s">
        <v>938</v>
      </c>
      <c r="G280" s="255" t="s">
        <v>939</v>
      </c>
      <c r="H280" s="254" t="s">
        <v>80</v>
      </c>
      <c r="I280" s="256" t="s">
        <v>2926</v>
      </c>
      <c r="K280" s="9" t="s">
        <v>932</v>
      </c>
      <c r="L280" s="1" t="s">
        <v>3637</v>
      </c>
      <c r="M280" s="1">
        <v>2</v>
      </c>
      <c r="N280" s="1" t="s">
        <v>3641</v>
      </c>
      <c r="O280" s="1">
        <v>30</v>
      </c>
    </row>
    <row r="281" spans="1:15" x14ac:dyDescent="0.25">
      <c r="A281" s="7">
        <v>196</v>
      </c>
      <c r="B281" s="8" t="s">
        <v>1386</v>
      </c>
      <c r="C281" s="8" t="s">
        <v>1390</v>
      </c>
      <c r="D281" s="75" t="s">
        <v>3563</v>
      </c>
      <c r="E281" s="254" t="s">
        <v>3392</v>
      </c>
      <c r="F281" s="8" t="s">
        <v>1395</v>
      </c>
      <c r="G281" s="11" t="s">
        <v>2905</v>
      </c>
      <c r="H281" s="8" t="s">
        <v>80</v>
      </c>
      <c r="I281" s="1" t="s">
        <v>2926</v>
      </c>
      <c r="K281" s="9" t="s">
        <v>1387</v>
      </c>
      <c r="L281" s="1" t="s">
        <v>3637</v>
      </c>
      <c r="M281" s="1">
        <v>2</v>
      </c>
      <c r="N281" s="1" t="s">
        <v>3641</v>
      </c>
      <c r="O281" s="1">
        <v>30</v>
      </c>
    </row>
    <row r="282" spans="1:15" x14ac:dyDescent="0.25">
      <c r="A282" s="258">
        <v>286</v>
      </c>
      <c r="B282" s="254" t="s">
        <v>2008</v>
      </c>
      <c r="C282" s="254" t="s">
        <v>1351</v>
      </c>
      <c r="D282" s="75" t="s">
        <v>3563</v>
      </c>
      <c r="E282" s="254" t="s">
        <v>3396</v>
      </c>
      <c r="F282" s="254" t="s">
        <v>2012</v>
      </c>
      <c r="G282" s="255" t="s">
        <v>2543</v>
      </c>
      <c r="H282" s="254" t="s">
        <v>80</v>
      </c>
      <c r="I282" s="256" t="s">
        <v>2926</v>
      </c>
      <c r="K282" s="9" t="s">
        <v>2009</v>
      </c>
      <c r="L282" s="1" t="s">
        <v>3637</v>
      </c>
      <c r="M282" s="1">
        <v>2</v>
      </c>
      <c r="N282" s="1" t="s">
        <v>3641</v>
      </c>
      <c r="O282" s="1">
        <v>30</v>
      </c>
    </row>
    <row r="283" spans="1:15" x14ac:dyDescent="0.25">
      <c r="A283" s="253">
        <v>321</v>
      </c>
      <c r="B283" s="254" t="s">
        <v>2161</v>
      </c>
      <c r="C283" s="254" t="s">
        <v>220</v>
      </c>
      <c r="D283" s="75" t="s">
        <v>3563</v>
      </c>
      <c r="E283" s="254" t="s">
        <v>3384</v>
      </c>
      <c r="F283" s="254" t="s">
        <v>2165</v>
      </c>
      <c r="G283" s="255" t="s">
        <v>2166</v>
      </c>
      <c r="H283" s="254" t="s">
        <v>80</v>
      </c>
      <c r="I283" s="256" t="s">
        <v>2922</v>
      </c>
      <c r="K283" s="9" t="s">
        <v>2162</v>
      </c>
      <c r="L283" s="1" t="s">
        <v>3637</v>
      </c>
      <c r="M283" s="1">
        <v>2</v>
      </c>
      <c r="N283" s="1" t="s">
        <v>3641</v>
      </c>
      <c r="O283" s="1">
        <v>30</v>
      </c>
    </row>
    <row r="284" spans="1:15" x14ac:dyDescent="0.25">
      <c r="A284" s="12">
        <v>349</v>
      </c>
      <c r="B284" s="8" t="s">
        <v>2403</v>
      </c>
      <c r="C284" s="8" t="s">
        <v>139</v>
      </c>
      <c r="D284" s="75" t="s">
        <v>3563</v>
      </c>
      <c r="E284" s="254" t="s">
        <v>3393</v>
      </c>
      <c r="F284" s="8" t="s">
        <v>2409</v>
      </c>
      <c r="G284" s="11" t="s">
        <v>2410</v>
      </c>
      <c r="H284" s="8" t="s">
        <v>80</v>
      </c>
      <c r="I284" s="1" t="s">
        <v>2926</v>
      </c>
      <c r="K284" s="9" t="s">
        <v>2404</v>
      </c>
      <c r="L284" s="1" t="s">
        <v>3637</v>
      </c>
      <c r="M284" s="1">
        <v>2</v>
      </c>
      <c r="N284" s="1" t="s">
        <v>3641</v>
      </c>
      <c r="O284" s="1">
        <v>30</v>
      </c>
    </row>
    <row r="285" spans="1:15" x14ac:dyDescent="0.25">
      <c r="A285" s="258">
        <v>102</v>
      </c>
      <c r="B285" s="254" t="s">
        <v>740</v>
      </c>
      <c r="C285" s="254" t="s">
        <v>139</v>
      </c>
      <c r="D285" s="96" t="s">
        <v>3632</v>
      </c>
      <c r="E285" s="254" t="s">
        <v>3374</v>
      </c>
      <c r="F285" s="254" t="s">
        <v>745</v>
      </c>
      <c r="G285" s="255" t="s">
        <v>746</v>
      </c>
      <c r="H285" s="254" t="s">
        <v>80</v>
      </c>
      <c r="I285" s="256" t="s">
        <v>276</v>
      </c>
      <c r="K285" s="9" t="s">
        <v>741</v>
      </c>
      <c r="L285" s="1" t="s">
        <v>3637</v>
      </c>
      <c r="M285" s="1">
        <v>2</v>
      </c>
      <c r="N285" s="1" t="s">
        <v>3060</v>
      </c>
      <c r="O285" s="1">
        <v>30</v>
      </c>
    </row>
    <row r="286" spans="1:15" x14ac:dyDescent="0.25">
      <c r="A286" s="258">
        <v>130</v>
      </c>
      <c r="B286" s="254" t="s">
        <v>945</v>
      </c>
      <c r="C286" s="254" t="s">
        <v>124</v>
      </c>
      <c r="D286" s="96" t="s">
        <v>3632</v>
      </c>
      <c r="E286" s="254" t="s">
        <v>3375</v>
      </c>
      <c r="F286" s="254" t="s">
        <v>953</v>
      </c>
      <c r="G286" s="255" t="s">
        <v>954</v>
      </c>
      <c r="H286" s="254" t="s">
        <v>80</v>
      </c>
      <c r="I286" s="256" t="s">
        <v>276</v>
      </c>
      <c r="K286" s="9" t="s">
        <v>946</v>
      </c>
      <c r="L286" s="1" t="s">
        <v>3637</v>
      </c>
      <c r="M286" s="1">
        <v>2</v>
      </c>
      <c r="N286" s="1" t="s">
        <v>3060</v>
      </c>
      <c r="O286" s="1">
        <v>30</v>
      </c>
    </row>
    <row r="287" spans="1:15" x14ac:dyDescent="0.25">
      <c r="A287" s="258">
        <v>228</v>
      </c>
      <c r="B287" s="254" t="s">
        <v>1630</v>
      </c>
      <c r="C287" s="254" t="s">
        <v>39</v>
      </c>
      <c r="D287" s="96" t="s">
        <v>3632</v>
      </c>
      <c r="E287" s="254" t="s">
        <v>3376</v>
      </c>
      <c r="F287" s="254" t="s">
        <v>1638</v>
      </c>
      <c r="G287" s="255" t="s">
        <v>1647</v>
      </c>
      <c r="H287" s="254" t="s">
        <v>80</v>
      </c>
      <c r="I287" s="256" t="s">
        <v>276</v>
      </c>
      <c r="J287" s="1" t="s">
        <v>3545</v>
      </c>
      <c r="K287" s="9" t="s">
        <v>1631</v>
      </c>
      <c r="L287" s="1" t="s">
        <v>3637</v>
      </c>
      <c r="M287" s="1">
        <v>2</v>
      </c>
      <c r="N287" s="1" t="s">
        <v>3060</v>
      </c>
      <c r="O287" s="1">
        <v>30</v>
      </c>
    </row>
    <row r="288" spans="1:15" x14ac:dyDescent="0.25">
      <c r="A288" s="12">
        <v>269</v>
      </c>
      <c r="B288" s="8" t="s">
        <v>1907</v>
      </c>
      <c r="C288" s="8" t="s">
        <v>124</v>
      </c>
      <c r="D288" s="96" t="s">
        <v>3632</v>
      </c>
      <c r="E288" s="254" t="s">
        <v>3371</v>
      </c>
      <c r="F288" s="8" t="s">
        <v>1913</v>
      </c>
      <c r="G288" s="11" t="s">
        <v>1914</v>
      </c>
      <c r="H288" s="8" t="s">
        <v>80</v>
      </c>
      <c r="I288" s="1" t="s">
        <v>276</v>
      </c>
      <c r="K288" s="9" t="s">
        <v>1908</v>
      </c>
      <c r="L288" s="1" t="s">
        <v>3637</v>
      </c>
      <c r="M288" s="1">
        <v>2</v>
      </c>
      <c r="N288" s="1" t="s">
        <v>3060</v>
      </c>
      <c r="O288" s="1">
        <v>30</v>
      </c>
    </row>
    <row r="289" spans="1:15" x14ac:dyDescent="0.25">
      <c r="A289" s="12">
        <v>285</v>
      </c>
      <c r="B289" s="8" t="s">
        <v>2003</v>
      </c>
      <c r="C289" s="8" t="s">
        <v>124</v>
      </c>
      <c r="D289" s="96" t="s">
        <v>3632</v>
      </c>
      <c r="E289" s="254" t="s">
        <v>3372</v>
      </c>
      <c r="F289" s="8" t="s">
        <v>2006</v>
      </c>
      <c r="G289" s="11" t="s">
        <v>2007</v>
      </c>
      <c r="H289" s="8" t="s">
        <v>80</v>
      </c>
      <c r="I289" s="1" t="s">
        <v>276</v>
      </c>
      <c r="K289" s="9" t="s">
        <v>2004</v>
      </c>
      <c r="L289" s="1" t="s">
        <v>3637</v>
      </c>
      <c r="M289" s="1">
        <v>2</v>
      </c>
      <c r="N289" s="1" t="s">
        <v>3060</v>
      </c>
      <c r="O289" s="1">
        <v>30</v>
      </c>
    </row>
    <row r="290" spans="1:15" x14ac:dyDescent="0.25">
      <c r="A290" s="7">
        <v>296</v>
      </c>
      <c r="B290" s="8" t="s">
        <v>2075</v>
      </c>
      <c r="C290" s="8" t="s">
        <v>1351</v>
      </c>
      <c r="D290" s="96" t="s">
        <v>3632</v>
      </c>
      <c r="E290" s="254" t="s">
        <v>3373</v>
      </c>
      <c r="F290" s="8" t="s">
        <v>2078</v>
      </c>
      <c r="G290" s="11" t="s">
        <v>2079</v>
      </c>
      <c r="H290" s="8" t="s">
        <v>80</v>
      </c>
      <c r="I290" s="1" t="s">
        <v>276</v>
      </c>
      <c r="K290" s="9" t="s">
        <v>2076</v>
      </c>
      <c r="L290" s="1" t="s">
        <v>3637</v>
      </c>
      <c r="M290" s="1">
        <v>2</v>
      </c>
      <c r="N290" s="1" t="s">
        <v>3060</v>
      </c>
      <c r="O290" s="1">
        <v>30</v>
      </c>
    </row>
    <row r="291" spans="1:15" x14ac:dyDescent="0.25">
      <c r="A291" s="253">
        <v>25</v>
      </c>
      <c r="B291" s="254" t="s">
        <v>189</v>
      </c>
      <c r="C291" s="254" t="s">
        <v>175</v>
      </c>
      <c r="D291" s="283" t="s">
        <v>3574</v>
      </c>
      <c r="E291" s="254" t="s">
        <v>3460</v>
      </c>
      <c r="F291" s="254" t="s">
        <v>195</v>
      </c>
      <c r="G291" s="255" t="s">
        <v>196</v>
      </c>
      <c r="H291" s="254" t="s">
        <v>80</v>
      </c>
      <c r="I291" s="256" t="s">
        <v>193</v>
      </c>
      <c r="K291" s="9" t="s">
        <v>190</v>
      </c>
      <c r="L291" s="1" t="s">
        <v>3637</v>
      </c>
      <c r="M291" s="1">
        <v>2</v>
      </c>
      <c r="N291" s="1" t="s">
        <v>3060</v>
      </c>
      <c r="O291" s="1">
        <v>30</v>
      </c>
    </row>
    <row r="292" spans="1:15" x14ac:dyDescent="0.25">
      <c r="A292" s="258">
        <v>184</v>
      </c>
      <c r="B292" s="254" t="s">
        <v>1301</v>
      </c>
      <c r="C292" s="254" t="s">
        <v>175</v>
      </c>
      <c r="D292" s="283" t="s">
        <v>3574</v>
      </c>
      <c r="E292" s="254" t="s">
        <v>3461</v>
      </c>
      <c r="F292" s="254" t="s">
        <v>1306</v>
      </c>
      <c r="G292" s="255" t="s">
        <v>1307</v>
      </c>
      <c r="H292" s="254" t="s">
        <v>80</v>
      </c>
      <c r="I292" s="256" t="s">
        <v>193</v>
      </c>
      <c r="K292" s="9" t="s">
        <v>1302</v>
      </c>
      <c r="L292" s="1" t="s">
        <v>3637</v>
      </c>
      <c r="M292" s="1">
        <v>2</v>
      </c>
      <c r="N292" s="1" t="s">
        <v>3060</v>
      </c>
      <c r="O292" s="1">
        <v>30</v>
      </c>
    </row>
    <row r="293" spans="1:15" x14ac:dyDescent="0.25">
      <c r="A293" s="258">
        <v>260</v>
      </c>
      <c r="B293" s="254" t="s">
        <v>1842</v>
      </c>
      <c r="C293" s="254" t="s">
        <v>65</v>
      </c>
      <c r="D293" s="283" t="s">
        <v>3574</v>
      </c>
      <c r="E293" s="254" t="s">
        <v>3462</v>
      </c>
      <c r="F293" s="254" t="s">
        <v>1851</v>
      </c>
      <c r="G293" s="255" t="s">
        <v>1890</v>
      </c>
      <c r="H293" s="254" t="s">
        <v>80</v>
      </c>
      <c r="I293" s="256" t="s">
        <v>193</v>
      </c>
      <c r="K293" s="9" t="s">
        <v>1843</v>
      </c>
      <c r="L293" s="1" t="s">
        <v>3637</v>
      </c>
      <c r="M293" s="1">
        <v>2</v>
      </c>
      <c r="N293" s="1" t="s">
        <v>3060</v>
      </c>
      <c r="O293" s="1">
        <v>30</v>
      </c>
    </row>
    <row r="294" spans="1:15" x14ac:dyDescent="0.25">
      <c r="A294" s="258">
        <v>334</v>
      </c>
      <c r="B294" s="254" t="s">
        <v>2289</v>
      </c>
      <c r="C294" s="254" t="s">
        <v>175</v>
      </c>
      <c r="D294" s="283" t="s">
        <v>3574</v>
      </c>
      <c r="E294" s="254" t="s">
        <v>3463</v>
      </c>
      <c r="F294" s="254" t="s">
        <v>2294</v>
      </c>
      <c r="G294" s="255" t="s">
        <v>2295</v>
      </c>
      <c r="H294" s="254" t="s">
        <v>80</v>
      </c>
      <c r="I294" s="256" t="s">
        <v>193</v>
      </c>
      <c r="K294" s="9" t="s">
        <v>2290</v>
      </c>
      <c r="L294" s="1" t="s">
        <v>3637</v>
      </c>
      <c r="M294" s="1">
        <v>2</v>
      </c>
      <c r="N294" s="1" t="s">
        <v>3060</v>
      </c>
      <c r="O294" s="1">
        <v>30</v>
      </c>
    </row>
    <row r="295" spans="1:15" x14ac:dyDescent="0.25">
      <c r="A295" s="258">
        <v>394</v>
      </c>
      <c r="B295" s="254" t="s">
        <v>2506</v>
      </c>
      <c r="C295" s="254" t="s">
        <v>2509</v>
      </c>
      <c r="D295" s="283" t="s">
        <v>3574</v>
      </c>
      <c r="E295" s="254" t="s">
        <v>3464</v>
      </c>
      <c r="F295" s="254" t="s">
        <v>2504</v>
      </c>
      <c r="G295" s="255" t="s">
        <v>2510</v>
      </c>
      <c r="H295" s="254" t="s">
        <v>80</v>
      </c>
      <c r="I295" s="256" t="s">
        <v>193</v>
      </c>
      <c r="K295" s="8" t="s">
        <v>2505</v>
      </c>
      <c r="L295" s="1" t="s">
        <v>3637</v>
      </c>
      <c r="M295" s="1">
        <v>2</v>
      </c>
      <c r="N295" s="1" t="s">
        <v>3060</v>
      </c>
      <c r="O295" s="1">
        <v>30</v>
      </c>
    </row>
    <row r="296" spans="1:15" x14ac:dyDescent="0.25">
      <c r="A296" s="253">
        <v>247</v>
      </c>
      <c r="B296" s="254" t="s">
        <v>1769</v>
      </c>
      <c r="C296" s="254" t="s">
        <v>1773</v>
      </c>
      <c r="D296" s="278" t="s">
        <v>3569</v>
      </c>
      <c r="E296" s="254" t="s">
        <v>3477</v>
      </c>
      <c r="F296" s="254" t="s">
        <v>1775</v>
      </c>
      <c r="G296" s="255" t="s">
        <v>1776</v>
      </c>
      <c r="H296" s="254" t="s">
        <v>80</v>
      </c>
      <c r="I296" s="256" t="s">
        <v>2917</v>
      </c>
      <c r="K296" s="9" t="s">
        <v>1770</v>
      </c>
      <c r="L296" s="1" t="s">
        <v>3637</v>
      </c>
      <c r="M296" s="1">
        <v>2</v>
      </c>
      <c r="N296" s="1" t="s">
        <v>3060</v>
      </c>
      <c r="O296" s="1">
        <v>30</v>
      </c>
    </row>
    <row r="297" spans="1:15" x14ac:dyDescent="0.25">
      <c r="A297" s="7">
        <v>270</v>
      </c>
      <c r="B297" s="8" t="s">
        <v>1915</v>
      </c>
      <c r="C297" s="8" t="s">
        <v>1919</v>
      </c>
      <c r="D297" s="278" t="s">
        <v>3569</v>
      </c>
      <c r="E297" s="254" t="s">
        <v>3475</v>
      </c>
      <c r="F297" s="8" t="s">
        <v>1921</v>
      </c>
      <c r="G297" s="11" t="s">
        <v>1923</v>
      </c>
      <c r="H297" s="8" t="s">
        <v>80</v>
      </c>
      <c r="I297" s="1" t="s">
        <v>2917</v>
      </c>
      <c r="J297" s="1" t="s">
        <v>301</v>
      </c>
      <c r="K297" s="9" t="s">
        <v>1916</v>
      </c>
      <c r="L297" s="1" t="s">
        <v>3637</v>
      </c>
      <c r="M297" s="1">
        <v>2</v>
      </c>
      <c r="N297" s="1" t="s">
        <v>3060</v>
      </c>
      <c r="O297" s="1">
        <v>30</v>
      </c>
    </row>
    <row r="298" spans="1:15" x14ac:dyDescent="0.25">
      <c r="A298" s="258">
        <v>308</v>
      </c>
      <c r="B298" s="262" t="s">
        <v>2832</v>
      </c>
      <c r="C298" s="260" t="s">
        <v>7</v>
      </c>
      <c r="D298" s="278" t="s">
        <v>3569</v>
      </c>
      <c r="E298" s="254" t="s">
        <v>3478</v>
      </c>
      <c r="F298" s="261" t="s">
        <v>2836</v>
      </c>
      <c r="G298" s="255" t="s">
        <v>2837</v>
      </c>
      <c r="H298" s="254" t="s">
        <v>80</v>
      </c>
      <c r="I298" s="256" t="s">
        <v>2917</v>
      </c>
      <c r="K298" s="16" t="s">
        <v>2456</v>
      </c>
      <c r="L298" s="1" t="s">
        <v>3637</v>
      </c>
      <c r="M298" s="1">
        <v>2</v>
      </c>
      <c r="N298" s="1" t="s">
        <v>3060</v>
      </c>
      <c r="O298" s="1">
        <v>30</v>
      </c>
    </row>
    <row r="299" spans="1:15" x14ac:dyDescent="0.25">
      <c r="A299" s="258">
        <v>346</v>
      </c>
      <c r="B299" s="254" t="s">
        <v>2377</v>
      </c>
      <c r="C299" s="254" t="s">
        <v>124</v>
      </c>
      <c r="D299" s="278" t="s">
        <v>3569</v>
      </c>
      <c r="E299" s="254" t="s">
        <v>3479</v>
      </c>
      <c r="F299" s="254" t="s">
        <v>2381</v>
      </c>
      <c r="G299" s="255" t="s">
        <v>2382</v>
      </c>
      <c r="H299" s="254" t="s">
        <v>80</v>
      </c>
      <c r="I299" s="256" t="s">
        <v>2917</v>
      </c>
      <c r="K299" s="9" t="s">
        <v>2378</v>
      </c>
      <c r="L299" s="1" t="s">
        <v>3637</v>
      </c>
      <c r="M299" s="1">
        <v>2</v>
      </c>
      <c r="N299" s="1" t="s">
        <v>3060</v>
      </c>
      <c r="O299" s="1">
        <v>30</v>
      </c>
    </row>
    <row r="300" spans="1:15" x14ac:dyDescent="0.25">
      <c r="A300" s="12">
        <v>379</v>
      </c>
      <c r="B300" s="8" t="s">
        <v>2891</v>
      </c>
      <c r="C300" s="8" t="s">
        <v>1046</v>
      </c>
      <c r="D300" s="278" t="s">
        <v>3569</v>
      </c>
      <c r="E300" s="254" t="s">
        <v>3476</v>
      </c>
      <c r="F300" s="8" t="s">
        <v>1894</v>
      </c>
      <c r="G300" s="11" t="s">
        <v>1898</v>
      </c>
      <c r="H300" s="8" t="s">
        <v>80</v>
      </c>
      <c r="I300" s="1" t="s">
        <v>2917</v>
      </c>
      <c r="J300" s="1" t="s">
        <v>301</v>
      </c>
      <c r="K300" s="9" t="s">
        <v>1897</v>
      </c>
      <c r="L300" s="1" t="s">
        <v>3637</v>
      </c>
      <c r="M300" s="1">
        <v>2</v>
      </c>
      <c r="N300" s="1" t="s">
        <v>3060</v>
      </c>
      <c r="O300" s="1">
        <v>30</v>
      </c>
    </row>
    <row r="301" spans="1:15" x14ac:dyDescent="0.25">
      <c r="A301" s="7">
        <v>54</v>
      </c>
      <c r="B301" s="8" t="s">
        <v>380</v>
      </c>
      <c r="C301" s="8" t="s">
        <v>54</v>
      </c>
      <c r="D301" s="43" t="s">
        <v>3539</v>
      </c>
      <c r="E301" s="254" t="s">
        <v>3516</v>
      </c>
      <c r="F301" s="8" t="s">
        <v>388</v>
      </c>
      <c r="G301" s="11" t="s">
        <v>389</v>
      </c>
      <c r="H301" s="8" t="s">
        <v>80</v>
      </c>
      <c r="I301" s="1" t="s">
        <v>482</v>
      </c>
      <c r="K301" s="9" t="s">
        <v>381</v>
      </c>
      <c r="L301" s="1" t="s">
        <v>3637</v>
      </c>
      <c r="M301" s="1">
        <v>2</v>
      </c>
      <c r="N301" s="1" t="s">
        <v>3060</v>
      </c>
      <c r="O301" s="1">
        <v>30</v>
      </c>
    </row>
    <row r="302" spans="1:15" x14ac:dyDescent="0.25">
      <c r="A302" s="12">
        <v>101</v>
      </c>
      <c r="B302" s="8" t="s">
        <v>732</v>
      </c>
      <c r="C302" s="8" t="s">
        <v>1351</v>
      </c>
      <c r="D302" s="43" t="s">
        <v>3539</v>
      </c>
      <c r="E302" s="254" t="s">
        <v>3517</v>
      </c>
      <c r="F302" s="8" t="s">
        <v>738</v>
      </c>
      <c r="G302" s="11" t="s">
        <v>739</v>
      </c>
      <c r="H302" s="8" t="s">
        <v>80</v>
      </c>
      <c r="I302" s="1" t="s">
        <v>482</v>
      </c>
      <c r="K302" s="9" t="s">
        <v>733</v>
      </c>
      <c r="L302" s="1" t="s">
        <v>3637</v>
      </c>
      <c r="M302" s="1">
        <v>2</v>
      </c>
      <c r="N302" s="1" t="s">
        <v>3060</v>
      </c>
      <c r="O302" s="1">
        <v>30</v>
      </c>
    </row>
    <row r="303" spans="1:15" x14ac:dyDescent="0.25">
      <c r="A303" s="251">
        <v>294</v>
      </c>
      <c r="B303" s="249" t="s">
        <v>2059</v>
      </c>
      <c r="C303" s="249" t="s">
        <v>124</v>
      </c>
      <c r="D303" s="43" t="s">
        <v>3539</v>
      </c>
      <c r="E303" s="254" t="s">
        <v>3519</v>
      </c>
      <c r="F303" s="249" t="s">
        <v>2066</v>
      </c>
      <c r="G303" s="250" t="s">
        <v>2067</v>
      </c>
      <c r="H303" s="249" t="s">
        <v>80</v>
      </c>
      <c r="I303" s="252" t="s">
        <v>2085</v>
      </c>
      <c r="K303" s="9" t="s">
        <v>2060</v>
      </c>
      <c r="L303" s="1" t="s">
        <v>3637</v>
      </c>
      <c r="M303" s="1">
        <v>2</v>
      </c>
      <c r="N303" s="1" t="s">
        <v>3060</v>
      </c>
      <c r="O303" s="1">
        <v>30</v>
      </c>
    </row>
    <row r="304" spans="1:15" x14ac:dyDescent="0.25">
      <c r="A304" s="12">
        <v>297</v>
      </c>
      <c r="B304" s="8" t="s">
        <v>2081</v>
      </c>
      <c r="C304" s="8" t="s">
        <v>1351</v>
      </c>
      <c r="D304" s="43" t="s">
        <v>3539</v>
      </c>
      <c r="E304" s="254" t="s">
        <v>3520</v>
      </c>
      <c r="F304" s="8" t="s">
        <v>2087</v>
      </c>
      <c r="G304" s="11" t="s">
        <v>2094</v>
      </c>
      <c r="H304" s="8" t="s">
        <v>80</v>
      </c>
      <c r="I304" s="1" t="s">
        <v>2085</v>
      </c>
      <c r="K304" s="9" t="s">
        <v>2082</v>
      </c>
      <c r="L304" s="1" t="s">
        <v>3637</v>
      </c>
      <c r="M304" s="1">
        <v>2</v>
      </c>
      <c r="N304" s="1" t="s">
        <v>3060</v>
      </c>
      <c r="O304" s="1">
        <v>30</v>
      </c>
    </row>
    <row r="305" spans="1:15" x14ac:dyDescent="0.25">
      <c r="A305" s="12">
        <v>347</v>
      </c>
      <c r="B305" s="8" t="s">
        <v>2383</v>
      </c>
      <c r="C305" s="8" t="s">
        <v>139</v>
      </c>
      <c r="D305" s="43" t="s">
        <v>3539</v>
      </c>
      <c r="E305" s="254" t="s">
        <v>3518</v>
      </c>
      <c r="F305" s="8" t="s">
        <v>2388</v>
      </c>
      <c r="G305" s="11" t="s">
        <v>2389</v>
      </c>
      <c r="H305" s="8" t="s">
        <v>80</v>
      </c>
      <c r="I305" s="1" t="s">
        <v>482</v>
      </c>
      <c r="J305" s="4" t="s">
        <v>3106</v>
      </c>
      <c r="K305" s="9" t="s">
        <v>2384</v>
      </c>
      <c r="L305" s="1" t="s">
        <v>3637</v>
      </c>
      <c r="M305" s="1">
        <v>2</v>
      </c>
      <c r="N305" s="1" t="s">
        <v>3060</v>
      </c>
      <c r="O305" s="1">
        <v>30</v>
      </c>
    </row>
    <row r="306" spans="1:15" x14ac:dyDescent="0.25">
      <c r="A306" s="12">
        <v>1</v>
      </c>
      <c r="B306" s="8" t="s">
        <v>17</v>
      </c>
      <c r="C306" s="8" t="s">
        <v>21</v>
      </c>
      <c r="D306" s="249" t="s">
        <v>3566</v>
      </c>
      <c r="E306" s="254" t="s">
        <v>3465</v>
      </c>
      <c r="F306" s="8" t="s">
        <v>25</v>
      </c>
      <c r="G306" s="6" t="s">
        <v>45</v>
      </c>
      <c r="H306" s="8" t="s">
        <v>80</v>
      </c>
      <c r="I306" s="1" t="s">
        <v>2966</v>
      </c>
      <c r="J306" s="1" t="s">
        <v>3106</v>
      </c>
      <c r="K306" s="9" t="s">
        <v>18</v>
      </c>
      <c r="L306" s="1" t="s">
        <v>3637</v>
      </c>
      <c r="M306" s="1">
        <v>1</v>
      </c>
      <c r="N306" s="1" t="s">
        <v>3060</v>
      </c>
      <c r="O306" s="1">
        <v>30</v>
      </c>
    </row>
    <row r="307" spans="1:15" x14ac:dyDescent="0.25">
      <c r="A307" s="7">
        <v>4</v>
      </c>
      <c r="B307" s="8" t="s">
        <v>35</v>
      </c>
      <c r="C307" s="8" t="s">
        <v>39</v>
      </c>
      <c r="D307" s="8" t="s">
        <v>3566</v>
      </c>
      <c r="E307" s="254" t="s">
        <v>3431</v>
      </c>
      <c r="F307" s="8" t="s">
        <v>43</v>
      </c>
      <c r="G307" s="11" t="s">
        <v>48</v>
      </c>
      <c r="H307" s="13" t="s">
        <v>80</v>
      </c>
      <c r="I307" s="1" t="s">
        <v>2921</v>
      </c>
      <c r="K307" s="9" t="s">
        <v>36</v>
      </c>
      <c r="L307" s="1" t="s">
        <v>3637</v>
      </c>
      <c r="M307" s="1">
        <v>2</v>
      </c>
      <c r="N307" s="1" t="s">
        <v>3060</v>
      </c>
      <c r="O307" s="1">
        <v>30</v>
      </c>
    </row>
    <row r="308" spans="1:15" x14ac:dyDescent="0.25">
      <c r="A308" s="253">
        <v>261</v>
      </c>
      <c r="B308" s="254" t="s">
        <v>1842</v>
      </c>
      <c r="C308" s="254" t="s">
        <v>65</v>
      </c>
      <c r="D308" s="8" t="s">
        <v>3566</v>
      </c>
      <c r="E308" s="254" t="s">
        <v>3466</v>
      </c>
      <c r="F308" s="254" t="s">
        <v>1854</v>
      </c>
      <c r="G308" s="255" t="s">
        <v>1891</v>
      </c>
      <c r="H308" s="254" t="s">
        <v>80</v>
      </c>
      <c r="I308" s="256" t="s">
        <v>2966</v>
      </c>
      <c r="K308" s="9" t="s">
        <v>1843</v>
      </c>
      <c r="L308" s="1" t="s">
        <v>3637</v>
      </c>
      <c r="M308" s="1">
        <v>2</v>
      </c>
      <c r="N308" s="1" t="s">
        <v>3060</v>
      </c>
      <c r="O308" s="1">
        <v>30</v>
      </c>
    </row>
    <row r="309" spans="1:15" x14ac:dyDescent="0.25">
      <c r="A309" s="12">
        <v>353</v>
      </c>
      <c r="B309" s="8" t="s">
        <v>2433</v>
      </c>
      <c r="C309" s="8" t="s">
        <v>7</v>
      </c>
      <c r="D309" s="8" t="s">
        <v>3566</v>
      </c>
      <c r="E309" s="254" t="s">
        <v>3498</v>
      </c>
      <c r="F309" s="8" t="s">
        <v>2438</v>
      </c>
      <c r="G309" s="11" t="s">
        <v>2439</v>
      </c>
      <c r="H309" s="8" t="s">
        <v>80</v>
      </c>
      <c r="I309" s="1" t="s">
        <v>2920</v>
      </c>
      <c r="K309" s="9" t="s">
        <v>2434</v>
      </c>
      <c r="L309" s="1" t="s">
        <v>3637</v>
      </c>
      <c r="M309" s="1">
        <v>2</v>
      </c>
      <c r="N309" s="1" t="s">
        <v>3060</v>
      </c>
      <c r="O309" s="1">
        <v>30</v>
      </c>
    </row>
    <row r="310" spans="1:15" x14ac:dyDescent="0.25">
      <c r="A310" s="258">
        <v>366</v>
      </c>
      <c r="B310" s="254" t="s">
        <v>2645</v>
      </c>
      <c r="C310" s="254" t="s">
        <v>175</v>
      </c>
      <c r="D310" s="8" t="s">
        <v>3566</v>
      </c>
      <c r="E310" s="254" t="s">
        <v>3364</v>
      </c>
      <c r="F310" s="254" t="s">
        <v>2649</v>
      </c>
      <c r="G310" s="255" t="s">
        <v>2659</v>
      </c>
      <c r="H310" s="254" t="s">
        <v>80</v>
      </c>
      <c r="I310" s="254" t="s">
        <v>362</v>
      </c>
      <c r="K310" s="9" t="s">
        <v>2646</v>
      </c>
      <c r="L310" s="1" t="s">
        <v>3637</v>
      </c>
      <c r="M310" s="1">
        <v>2</v>
      </c>
      <c r="N310" s="1" t="s">
        <v>3060</v>
      </c>
      <c r="O310" s="1">
        <v>30</v>
      </c>
    </row>
    <row r="311" spans="1:15" x14ac:dyDescent="0.25">
      <c r="A311" s="253">
        <v>369</v>
      </c>
      <c r="B311" s="254" t="s">
        <v>2665</v>
      </c>
      <c r="C311" s="254" t="s">
        <v>175</v>
      </c>
      <c r="D311" s="8" t="s">
        <v>3566</v>
      </c>
      <c r="E311" s="254" t="s">
        <v>3365</v>
      </c>
      <c r="F311" s="254" t="s">
        <v>2666</v>
      </c>
      <c r="G311" s="255" t="s">
        <v>2667</v>
      </c>
      <c r="H311" s="254" t="s">
        <v>80</v>
      </c>
      <c r="I311" s="254" t="s">
        <v>362</v>
      </c>
      <c r="K311" s="9" t="s">
        <v>2646</v>
      </c>
      <c r="L311" s="1" t="s">
        <v>3637</v>
      </c>
      <c r="M311" s="1">
        <v>2</v>
      </c>
      <c r="N311" s="1" t="s">
        <v>3060</v>
      </c>
      <c r="O311" s="1">
        <v>30</v>
      </c>
    </row>
    <row r="312" spans="1:15" x14ac:dyDescent="0.25">
      <c r="A312" s="12">
        <v>387</v>
      </c>
      <c r="B312" s="8" t="s">
        <v>2894</v>
      </c>
      <c r="C312" s="8" t="s">
        <v>548</v>
      </c>
      <c r="D312" s="8" t="s">
        <v>3566</v>
      </c>
      <c r="E312" s="254" t="s">
        <v>3432</v>
      </c>
      <c r="F312" s="8" t="s">
        <v>2466</v>
      </c>
      <c r="G312" s="11" t="s">
        <v>2468</v>
      </c>
      <c r="H312" s="8" t="s">
        <v>80</v>
      </c>
      <c r="I312" s="1" t="s">
        <v>23</v>
      </c>
      <c r="K312" s="8" t="s">
        <v>2462</v>
      </c>
      <c r="L312" s="1" t="s">
        <v>3637</v>
      </c>
      <c r="M312" s="1">
        <v>2</v>
      </c>
      <c r="N312" s="1" t="s">
        <v>3060</v>
      </c>
      <c r="O312" s="1">
        <v>30</v>
      </c>
    </row>
    <row r="313" spans="1:15" x14ac:dyDescent="0.25">
      <c r="A313" s="7">
        <v>192</v>
      </c>
      <c r="B313" s="8" t="s">
        <v>1368</v>
      </c>
      <c r="C313" s="8" t="s">
        <v>1372</v>
      </c>
      <c r="D313" s="8" t="s">
        <v>3633</v>
      </c>
      <c r="E313" s="254" t="s">
        <v>3430</v>
      </c>
      <c r="F313" s="8" t="s">
        <v>1375</v>
      </c>
      <c r="G313" s="11" t="s">
        <v>1376</v>
      </c>
      <c r="H313" s="8" t="s">
        <v>80</v>
      </c>
      <c r="I313" s="1" t="s">
        <v>2959</v>
      </c>
      <c r="J313" s="1" t="s">
        <v>3106</v>
      </c>
      <c r="K313" s="9" t="s">
        <v>1369</v>
      </c>
      <c r="L313" s="1" t="s">
        <v>3637</v>
      </c>
      <c r="M313" s="1">
        <v>2</v>
      </c>
      <c r="N313" s="1" t="s">
        <v>3060</v>
      </c>
      <c r="O313" s="1">
        <v>30</v>
      </c>
    </row>
    <row r="314" spans="1:15" x14ac:dyDescent="0.25">
      <c r="A314" s="253">
        <v>243</v>
      </c>
      <c r="B314" s="254" t="s">
        <v>1737</v>
      </c>
      <c r="C314" s="254" t="s">
        <v>21</v>
      </c>
      <c r="D314" s="8" t="s">
        <v>3633</v>
      </c>
      <c r="E314" s="254" t="s">
        <v>3216</v>
      </c>
      <c r="F314" s="254" t="s">
        <v>1742</v>
      </c>
      <c r="G314" s="255" t="s">
        <v>1743</v>
      </c>
      <c r="H314" s="254" t="s">
        <v>80</v>
      </c>
      <c r="I314" s="256" t="s">
        <v>620</v>
      </c>
      <c r="J314" s="1" t="s">
        <v>3106</v>
      </c>
      <c r="K314" s="9" t="s">
        <v>1738</v>
      </c>
      <c r="L314" s="1" t="s">
        <v>3637</v>
      </c>
      <c r="M314" s="1">
        <v>2</v>
      </c>
      <c r="N314" s="1" t="s">
        <v>3060</v>
      </c>
      <c r="O314" s="1">
        <v>30</v>
      </c>
    </row>
    <row r="315" spans="1:15" x14ac:dyDescent="0.25">
      <c r="A315" s="258">
        <v>344</v>
      </c>
      <c r="B315" s="254" t="s">
        <v>2364</v>
      </c>
      <c r="C315" s="254" t="s">
        <v>220</v>
      </c>
      <c r="D315" s="8" t="s">
        <v>3633</v>
      </c>
      <c r="E315" s="254" t="s">
        <v>3254</v>
      </c>
      <c r="F315" s="254" t="s">
        <v>2369</v>
      </c>
      <c r="G315" s="255" t="s">
        <v>2370</v>
      </c>
      <c r="H315" s="254" t="s">
        <v>80</v>
      </c>
      <c r="I315" s="256" t="s">
        <v>89</v>
      </c>
      <c r="J315" s="1" t="s">
        <v>3106</v>
      </c>
      <c r="K315" s="9" t="s">
        <v>2365</v>
      </c>
      <c r="L315" s="1" t="s">
        <v>3637</v>
      </c>
      <c r="M315" s="1">
        <v>2</v>
      </c>
      <c r="N315" s="1" t="s">
        <v>3060</v>
      </c>
      <c r="O315" s="1">
        <v>30</v>
      </c>
    </row>
    <row r="316" spans="1:15" x14ac:dyDescent="0.25">
      <c r="A316" s="253">
        <v>363</v>
      </c>
      <c r="B316" s="254" t="s">
        <v>2620</v>
      </c>
      <c r="C316" s="254" t="s">
        <v>139</v>
      </c>
      <c r="D316" s="8" t="s">
        <v>3633</v>
      </c>
      <c r="E316" s="254" t="s">
        <v>3318</v>
      </c>
      <c r="F316" s="254" t="s">
        <v>2626</v>
      </c>
      <c r="G316" s="255" t="s">
        <v>2627</v>
      </c>
      <c r="H316" s="254" t="s">
        <v>80</v>
      </c>
      <c r="I316" s="256" t="s">
        <v>12</v>
      </c>
      <c r="K316" s="9" t="s">
        <v>2621</v>
      </c>
      <c r="L316" s="1" t="s">
        <v>3637</v>
      </c>
      <c r="M316" s="1">
        <v>2</v>
      </c>
      <c r="N316" s="1" t="s">
        <v>3060</v>
      </c>
      <c r="O316" s="1">
        <v>30</v>
      </c>
    </row>
    <row r="317" spans="1:15" x14ac:dyDescent="0.25">
      <c r="A317" s="253">
        <v>391</v>
      </c>
      <c r="B317" s="254" t="s">
        <v>2486</v>
      </c>
      <c r="C317" s="254" t="s">
        <v>175</v>
      </c>
      <c r="D317" s="8" t="s">
        <v>3633</v>
      </c>
      <c r="E317" s="254" t="s">
        <v>3319</v>
      </c>
      <c r="F317" s="254" t="s">
        <v>2485</v>
      </c>
      <c r="G317" s="255" t="s">
        <v>2490</v>
      </c>
      <c r="H317" s="254" t="s">
        <v>80</v>
      </c>
      <c r="I317" s="256" t="s">
        <v>12</v>
      </c>
      <c r="K317" s="9" t="s">
        <v>2489</v>
      </c>
      <c r="L317" s="1" t="s">
        <v>3637</v>
      </c>
      <c r="M317" s="1">
        <v>2</v>
      </c>
      <c r="N317" s="1" t="s">
        <v>3060</v>
      </c>
      <c r="O317" s="1">
        <v>30</v>
      </c>
    </row>
    <row r="318" spans="1:15" x14ac:dyDescent="0.25">
      <c r="A318" s="253">
        <v>415</v>
      </c>
      <c r="B318" s="263" t="s">
        <v>2750</v>
      </c>
      <c r="C318" s="254" t="s">
        <v>139</v>
      </c>
      <c r="D318" s="8" t="s">
        <v>3633</v>
      </c>
      <c r="E318" s="254" t="s">
        <v>3288</v>
      </c>
      <c r="F318" s="264" t="s">
        <v>2749</v>
      </c>
      <c r="G318" s="255" t="s">
        <v>2754</v>
      </c>
      <c r="H318" s="254" t="s">
        <v>80</v>
      </c>
      <c r="I318" s="256" t="s">
        <v>269</v>
      </c>
      <c r="K318" s="22" t="s">
        <v>2753</v>
      </c>
      <c r="L318" s="1" t="s">
        <v>3637</v>
      </c>
      <c r="M318" s="1">
        <v>2</v>
      </c>
      <c r="N318" s="1" t="s">
        <v>3060</v>
      </c>
      <c r="O318" s="1">
        <v>30</v>
      </c>
    </row>
    <row r="319" spans="1:15" x14ac:dyDescent="0.25">
      <c r="A319" s="12">
        <v>45</v>
      </c>
      <c r="B319" s="8" t="s">
        <v>313</v>
      </c>
      <c r="C319" s="8" t="s">
        <v>7</v>
      </c>
      <c r="D319" s="8" t="s">
        <v>3575</v>
      </c>
      <c r="E319" s="254" t="s">
        <v>3145</v>
      </c>
      <c r="F319" s="8" t="s">
        <v>318</v>
      </c>
      <c r="G319" s="11" t="s">
        <v>348</v>
      </c>
      <c r="H319" s="8" t="s">
        <v>80</v>
      </c>
      <c r="I319" s="1" t="s">
        <v>2968</v>
      </c>
      <c r="K319" s="8" t="s">
        <v>314</v>
      </c>
      <c r="L319" s="1" t="s">
        <v>3637</v>
      </c>
      <c r="M319" s="1">
        <v>2</v>
      </c>
      <c r="N319" s="1" t="s">
        <v>3060</v>
      </c>
      <c r="O319" s="1">
        <v>30</v>
      </c>
    </row>
    <row r="320" spans="1:15" x14ac:dyDescent="0.25">
      <c r="A320" s="258">
        <v>348</v>
      </c>
      <c r="B320" s="254" t="s">
        <v>2390</v>
      </c>
      <c r="C320" s="254" t="s">
        <v>548</v>
      </c>
      <c r="D320" s="8" t="s">
        <v>3575</v>
      </c>
      <c r="E320" s="254" t="s">
        <v>3140</v>
      </c>
      <c r="F320" s="254" t="s">
        <v>2396</v>
      </c>
      <c r="G320" s="255" t="s">
        <v>2397</v>
      </c>
      <c r="H320" s="254" t="s">
        <v>80</v>
      </c>
      <c r="I320" s="256" t="s">
        <v>2913</v>
      </c>
      <c r="K320" s="9" t="s">
        <v>2391</v>
      </c>
      <c r="L320" s="1" t="s">
        <v>3637</v>
      </c>
      <c r="M320" s="1">
        <v>2</v>
      </c>
      <c r="N320" s="1" t="s">
        <v>3060</v>
      </c>
      <c r="O320" s="1">
        <v>30</v>
      </c>
    </row>
    <row r="321" spans="1:15" x14ac:dyDescent="0.25">
      <c r="A321" s="258">
        <v>358</v>
      </c>
      <c r="B321" s="254" t="s">
        <v>2545</v>
      </c>
      <c r="C321" s="254" t="s">
        <v>124</v>
      </c>
      <c r="D321" s="249" t="s">
        <v>3575</v>
      </c>
      <c r="E321" s="254" t="s">
        <v>3187</v>
      </c>
      <c r="F321" s="254" t="s">
        <v>2549</v>
      </c>
      <c r="G321" s="255" t="s">
        <v>2551</v>
      </c>
      <c r="H321" s="254" t="s">
        <v>80</v>
      </c>
      <c r="I321" s="256" t="s">
        <v>2916</v>
      </c>
      <c r="J321" s="1" t="s">
        <v>3545</v>
      </c>
      <c r="K321" s="9" t="s">
        <v>2546</v>
      </c>
      <c r="L321" s="1" t="s">
        <v>3637</v>
      </c>
      <c r="M321" s="1">
        <v>2</v>
      </c>
      <c r="N321" s="1" t="s">
        <v>3060</v>
      </c>
      <c r="O321" s="1">
        <v>30</v>
      </c>
    </row>
    <row r="322" spans="1:15" x14ac:dyDescent="0.25">
      <c r="A322" s="258">
        <v>364</v>
      </c>
      <c r="B322" s="254" t="s">
        <v>2628</v>
      </c>
      <c r="C322" s="254" t="s">
        <v>139</v>
      </c>
      <c r="D322" s="8" t="s">
        <v>3575</v>
      </c>
      <c r="E322" s="254" t="s">
        <v>3141</v>
      </c>
      <c r="F322" s="254" t="s">
        <v>2630</v>
      </c>
      <c r="G322" s="255" t="s">
        <v>2631</v>
      </c>
      <c r="H322" s="254" t="s">
        <v>80</v>
      </c>
      <c r="I322" s="256" t="s">
        <v>2913</v>
      </c>
      <c r="K322" s="9" t="s">
        <v>1582</v>
      </c>
      <c r="L322" s="1" t="s">
        <v>3637</v>
      </c>
      <c r="M322" s="1">
        <v>2</v>
      </c>
      <c r="N322" s="1" t="s">
        <v>3060</v>
      </c>
      <c r="O322" s="1">
        <v>30</v>
      </c>
    </row>
    <row r="323" spans="1:15" x14ac:dyDescent="0.25">
      <c r="A323" s="253">
        <v>365</v>
      </c>
      <c r="B323" s="254" t="s">
        <v>2632</v>
      </c>
      <c r="C323" s="254" t="s">
        <v>139</v>
      </c>
      <c r="D323" s="249" t="s">
        <v>3575</v>
      </c>
      <c r="E323" s="254" t="s">
        <v>3188</v>
      </c>
      <c r="F323" s="254" t="s">
        <v>2639</v>
      </c>
      <c r="G323" s="255" t="s">
        <v>2640</v>
      </c>
      <c r="H323" s="254" t="s">
        <v>80</v>
      </c>
      <c r="I323" s="256" t="s">
        <v>2916</v>
      </c>
      <c r="J323" s="1" t="s">
        <v>3545</v>
      </c>
      <c r="K323" s="9" t="s">
        <v>2633</v>
      </c>
      <c r="L323" s="1" t="s">
        <v>3637</v>
      </c>
      <c r="M323" s="1">
        <v>2</v>
      </c>
      <c r="N323" s="1" t="s">
        <v>3060</v>
      </c>
      <c r="O323" s="1">
        <v>30</v>
      </c>
    </row>
    <row r="324" spans="1:15" x14ac:dyDescent="0.25">
      <c r="A324" s="258">
        <v>138</v>
      </c>
      <c r="B324" s="262" t="s">
        <v>2799</v>
      </c>
      <c r="C324" s="260" t="s">
        <v>7</v>
      </c>
      <c r="D324" s="8" t="s">
        <v>3558</v>
      </c>
      <c r="E324" s="254" t="s">
        <v>3499</v>
      </c>
      <c r="F324" s="261" t="s">
        <v>2801</v>
      </c>
      <c r="G324" s="255" t="s">
        <v>2802</v>
      </c>
      <c r="H324" s="254" t="s">
        <v>80</v>
      </c>
      <c r="I324" s="256" t="s">
        <v>2920</v>
      </c>
      <c r="K324" s="16" t="s">
        <v>2800</v>
      </c>
      <c r="L324" s="1" t="s">
        <v>3637</v>
      </c>
      <c r="M324" s="1">
        <v>2</v>
      </c>
      <c r="N324" s="1" t="s">
        <v>3060</v>
      </c>
      <c r="O324" s="1">
        <v>30</v>
      </c>
    </row>
    <row r="325" spans="1:15" x14ac:dyDescent="0.25">
      <c r="A325" s="258">
        <v>166</v>
      </c>
      <c r="B325" s="254" t="s">
        <v>1169</v>
      </c>
      <c r="C325" s="254" t="s">
        <v>54</v>
      </c>
      <c r="D325" s="8" t="s">
        <v>3558</v>
      </c>
      <c r="E325" s="254" t="s">
        <v>3137</v>
      </c>
      <c r="F325" s="254" t="s">
        <v>1174</v>
      </c>
      <c r="G325" s="255" t="s">
        <v>1175</v>
      </c>
      <c r="H325" s="254" t="s">
        <v>80</v>
      </c>
      <c r="I325" s="256" t="s">
        <v>2913</v>
      </c>
      <c r="K325" s="9" t="s">
        <v>1170</v>
      </c>
      <c r="L325" s="1" t="s">
        <v>3637</v>
      </c>
      <c r="M325" s="1">
        <v>2</v>
      </c>
      <c r="N325" s="1" t="s">
        <v>3060</v>
      </c>
      <c r="O325" s="1">
        <v>30</v>
      </c>
    </row>
    <row r="326" spans="1:15" x14ac:dyDescent="0.25">
      <c r="A326" s="258">
        <v>224</v>
      </c>
      <c r="B326" s="254" t="s">
        <v>1595</v>
      </c>
      <c r="C326" s="254" t="s">
        <v>220</v>
      </c>
      <c r="D326" s="8" t="s">
        <v>3558</v>
      </c>
      <c r="E326" s="254" t="s">
        <v>3500</v>
      </c>
      <c r="F326" s="254" t="s">
        <v>1600</v>
      </c>
      <c r="G326" s="255" t="s">
        <v>1601</v>
      </c>
      <c r="H326" s="254" t="s">
        <v>80</v>
      </c>
      <c r="I326" s="256" t="s">
        <v>2920</v>
      </c>
      <c r="J326" s="4"/>
      <c r="K326" s="9" t="s">
        <v>1596</v>
      </c>
      <c r="L326" s="1" t="s">
        <v>3637</v>
      </c>
      <c r="M326" s="1">
        <v>2</v>
      </c>
      <c r="N326" s="1" t="s">
        <v>3060</v>
      </c>
      <c r="O326" s="1">
        <v>30</v>
      </c>
    </row>
    <row r="327" spans="1:15" x14ac:dyDescent="0.25">
      <c r="A327" s="253">
        <v>305</v>
      </c>
      <c r="B327" s="254" t="s">
        <v>2124</v>
      </c>
      <c r="C327" s="254" t="s">
        <v>175</v>
      </c>
      <c r="D327" s="8" t="s">
        <v>3558</v>
      </c>
      <c r="E327" s="254" t="s">
        <v>3138</v>
      </c>
      <c r="F327" s="254" t="s">
        <v>2129</v>
      </c>
      <c r="G327" s="255" t="s">
        <v>2130</v>
      </c>
      <c r="H327" s="254" t="s">
        <v>80</v>
      </c>
      <c r="I327" s="256" t="s">
        <v>2913</v>
      </c>
      <c r="K327" s="9" t="s">
        <v>2125</v>
      </c>
      <c r="L327" s="1" t="s">
        <v>3637</v>
      </c>
      <c r="M327" s="1">
        <v>2</v>
      </c>
      <c r="N327" s="1" t="s">
        <v>3060</v>
      </c>
      <c r="O327" s="1">
        <v>30</v>
      </c>
    </row>
    <row r="328" spans="1:15" x14ac:dyDescent="0.25">
      <c r="A328" s="258">
        <v>322</v>
      </c>
      <c r="B328" s="254" t="s">
        <v>2217</v>
      </c>
      <c r="C328" s="254" t="s">
        <v>54</v>
      </c>
      <c r="D328" s="8" t="s">
        <v>3558</v>
      </c>
      <c r="E328" s="254" t="s">
        <v>3139</v>
      </c>
      <c r="F328" s="254" t="s">
        <v>2222</v>
      </c>
      <c r="G328" s="255" t="s">
        <v>2223</v>
      </c>
      <c r="H328" s="254" t="s">
        <v>80</v>
      </c>
      <c r="I328" s="256" t="s">
        <v>2913</v>
      </c>
      <c r="K328" s="9" t="s">
        <v>2218</v>
      </c>
      <c r="L328" s="1" t="s">
        <v>3637</v>
      </c>
      <c r="M328" s="1">
        <v>2</v>
      </c>
      <c r="N328" s="1" t="s">
        <v>3060</v>
      </c>
      <c r="O328" s="1">
        <v>30</v>
      </c>
    </row>
    <row r="329" spans="1:15" x14ac:dyDescent="0.25">
      <c r="A329" s="258">
        <v>352</v>
      </c>
      <c r="B329" s="254" t="s">
        <v>2426</v>
      </c>
      <c r="C329" s="254" t="s">
        <v>7</v>
      </c>
      <c r="D329" s="8" t="s">
        <v>3558</v>
      </c>
      <c r="E329" s="254" t="s">
        <v>3255</v>
      </c>
      <c r="F329" s="254" t="s">
        <v>2431</v>
      </c>
      <c r="G329" s="255" t="s">
        <v>2432</v>
      </c>
      <c r="H329" s="254" t="s">
        <v>80</v>
      </c>
      <c r="I329" s="256" t="s">
        <v>89</v>
      </c>
      <c r="K329" s="8" t="s">
        <v>2427</v>
      </c>
      <c r="L329" s="1" t="s">
        <v>3637</v>
      </c>
      <c r="M329" s="1">
        <v>2</v>
      </c>
      <c r="N329" s="1" t="s">
        <v>3060</v>
      </c>
      <c r="O329" s="1">
        <v>30</v>
      </c>
    </row>
    <row r="330" spans="1:15" x14ac:dyDescent="0.25">
      <c r="A330" s="73">
        <v>12</v>
      </c>
      <c r="B330" s="71" t="s">
        <v>102</v>
      </c>
      <c r="C330" s="71" t="s">
        <v>106</v>
      </c>
      <c r="D330" s="63" t="s">
        <v>3525</v>
      </c>
      <c r="E330" s="8" t="s">
        <v>3326</v>
      </c>
      <c r="F330" s="71" t="s">
        <v>110</v>
      </c>
      <c r="G330" s="244" t="s">
        <v>118</v>
      </c>
      <c r="H330" s="71" t="s">
        <v>156</v>
      </c>
      <c r="I330" s="245" t="s">
        <v>12</v>
      </c>
      <c r="K330" s="9" t="s">
        <v>103</v>
      </c>
      <c r="L330" s="1" t="s">
        <v>3637</v>
      </c>
      <c r="M330" s="1">
        <v>2</v>
      </c>
      <c r="N330" s="1" t="s">
        <v>3062</v>
      </c>
      <c r="O330" s="1">
        <v>28</v>
      </c>
    </row>
    <row r="331" spans="1:15" x14ac:dyDescent="0.25">
      <c r="A331" s="7">
        <v>16</v>
      </c>
      <c r="B331" s="8" t="s">
        <v>135</v>
      </c>
      <c r="C331" s="8" t="s">
        <v>139</v>
      </c>
      <c r="D331" s="63" t="s">
        <v>3525</v>
      </c>
      <c r="E331" s="8" t="s">
        <v>3256</v>
      </c>
      <c r="F331" s="8" t="s">
        <v>143</v>
      </c>
      <c r="G331" s="11" t="s">
        <v>154</v>
      </c>
      <c r="H331" s="8" t="s">
        <v>156</v>
      </c>
      <c r="I331" s="1" t="s">
        <v>89</v>
      </c>
      <c r="K331" s="9" t="s">
        <v>136</v>
      </c>
      <c r="L331" s="1" t="s">
        <v>3637</v>
      </c>
      <c r="M331" s="1">
        <v>2</v>
      </c>
      <c r="N331" s="1" t="s">
        <v>3062</v>
      </c>
      <c r="O331" s="1">
        <v>28</v>
      </c>
    </row>
    <row r="332" spans="1:15" x14ac:dyDescent="0.25">
      <c r="A332" s="73">
        <v>32</v>
      </c>
      <c r="B332" s="71" t="s">
        <v>236</v>
      </c>
      <c r="C332" s="71" t="s">
        <v>106</v>
      </c>
      <c r="D332" s="63" t="s">
        <v>3525</v>
      </c>
      <c r="E332" s="8" t="s">
        <v>3327</v>
      </c>
      <c r="F332" s="71" t="s">
        <v>240</v>
      </c>
      <c r="G332" s="244" t="s">
        <v>241</v>
      </c>
      <c r="H332" s="71" t="s">
        <v>156</v>
      </c>
      <c r="I332" s="245" t="s">
        <v>12</v>
      </c>
      <c r="K332" s="9" t="s">
        <v>237</v>
      </c>
      <c r="L332" s="1" t="s">
        <v>3637</v>
      </c>
      <c r="M332" s="1">
        <v>2</v>
      </c>
      <c r="N332" s="1" t="s">
        <v>3062</v>
      </c>
      <c r="O332" s="1">
        <v>28</v>
      </c>
    </row>
    <row r="333" spans="1:15" x14ac:dyDescent="0.25">
      <c r="A333" s="7">
        <v>46</v>
      </c>
      <c r="B333" s="8" t="s">
        <v>321</v>
      </c>
      <c r="C333" s="8" t="s">
        <v>139</v>
      </c>
      <c r="D333" s="63" t="s">
        <v>3525</v>
      </c>
      <c r="E333" s="8" t="s">
        <v>3320</v>
      </c>
      <c r="F333" s="8" t="s">
        <v>326</v>
      </c>
      <c r="G333" s="11" t="s">
        <v>350</v>
      </c>
      <c r="H333" s="8" t="s">
        <v>156</v>
      </c>
      <c r="I333" s="1" t="s">
        <v>12</v>
      </c>
      <c r="K333" s="9" t="s">
        <v>322</v>
      </c>
      <c r="L333" s="1" t="s">
        <v>3637</v>
      </c>
      <c r="M333" s="1">
        <v>2</v>
      </c>
      <c r="N333" s="1" t="s">
        <v>3062</v>
      </c>
      <c r="O333" s="1">
        <v>28</v>
      </c>
    </row>
    <row r="334" spans="1:15" x14ac:dyDescent="0.25">
      <c r="A334" s="73">
        <v>60</v>
      </c>
      <c r="B334" s="71" t="s">
        <v>431</v>
      </c>
      <c r="C334" s="71" t="s">
        <v>106</v>
      </c>
      <c r="D334" s="63" t="s">
        <v>3525</v>
      </c>
      <c r="E334" s="8" t="s">
        <v>3328</v>
      </c>
      <c r="F334" s="71" t="s">
        <v>436</v>
      </c>
      <c r="G334" s="244" t="s">
        <v>2777</v>
      </c>
      <c r="H334" s="71" t="s">
        <v>156</v>
      </c>
      <c r="I334" s="245" t="s">
        <v>12</v>
      </c>
      <c r="K334" s="9" t="s">
        <v>432</v>
      </c>
      <c r="L334" s="1" t="s">
        <v>3637</v>
      </c>
      <c r="M334" s="1">
        <v>2</v>
      </c>
      <c r="N334" s="1" t="s">
        <v>3062</v>
      </c>
      <c r="O334" s="1">
        <v>28</v>
      </c>
    </row>
    <row r="335" spans="1:15" x14ac:dyDescent="0.25">
      <c r="A335" s="70">
        <v>63</v>
      </c>
      <c r="B335" s="71" t="s">
        <v>444</v>
      </c>
      <c r="C335" s="71" t="s">
        <v>106</v>
      </c>
      <c r="D335" s="63" t="s">
        <v>3525</v>
      </c>
      <c r="E335" s="8" t="s">
        <v>3329</v>
      </c>
      <c r="F335" s="71" t="s">
        <v>450</v>
      </c>
      <c r="G335" s="244" t="s">
        <v>451</v>
      </c>
      <c r="H335" s="71" t="s">
        <v>156</v>
      </c>
      <c r="I335" s="245" t="s">
        <v>12</v>
      </c>
      <c r="K335" s="9" t="s">
        <v>445</v>
      </c>
      <c r="L335" s="1" t="s">
        <v>3637</v>
      </c>
      <c r="M335" s="1">
        <v>2</v>
      </c>
      <c r="N335" s="1" t="s">
        <v>3062</v>
      </c>
      <c r="O335" s="1">
        <v>28</v>
      </c>
    </row>
    <row r="336" spans="1:15" x14ac:dyDescent="0.25">
      <c r="A336" s="73">
        <v>64</v>
      </c>
      <c r="B336" s="71" t="s">
        <v>452</v>
      </c>
      <c r="C336" s="71" t="s">
        <v>124</v>
      </c>
      <c r="D336" s="63" t="s">
        <v>3525</v>
      </c>
      <c r="E336" s="8" t="s">
        <v>3344</v>
      </c>
      <c r="F336" s="71" t="s">
        <v>459</v>
      </c>
      <c r="G336" s="244" t="s">
        <v>460</v>
      </c>
      <c r="H336" s="71" t="s">
        <v>156</v>
      </c>
      <c r="I336" s="245" t="s">
        <v>457</v>
      </c>
      <c r="K336" s="9" t="s">
        <v>453</v>
      </c>
      <c r="L336" s="1" t="s">
        <v>3637</v>
      </c>
      <c r="M336" s="1">
        <v>2</v>
      </c>
      <c r="N336" s="1" t="s">
        <v>3062</v>
      </c>
      <c r="O336" s="1">
        <v>28</v>
      </c>
    </row>
    <row r="337" spans="1:15" x14ac:dyDescent="0.25">
      <c r="A337" s="73">
        <v>68</v>
      </c>
      <c r="B337" s="71" t="s">
        <v>495</v>
      </c>
      <c r="C337" s="71" t="s">
        <v>1351</v>
      </c>
      <c r="D337" s="63" t="s">
        <v>3525</v>
      </c>
      <c r="E337" s="8" t="s">
        <v>3345</v>
      </c>
      <c r="F337" s="71" t="s">
        <v>502</v>
      </c>
      <c r="G337" s="244" t="s">
        <v>503</v>
      </c>
      <c r="H337" s="71" t="s">
        <v>156</v>
      </c>
      <c r="I337" s="245" t="s">
        <v>457</v>
      </c>
      <c r="K337" s="9" t="s">
        <v>498</v>
      </c>
      <c r="L337" s="1" t="s">
        <v>3637</v>
      </c>
      <c r="M337" s="1">
        <v>2</v>
      </c>
      <c r="N337" s="1" t="s">
        <v>3062</v>
      </c>
      <c r="O337" s="1">
        <v>28</v>
      </c>
    </row>
    <row r="338" spans="1:15" x14ac:dyDescent="0.25">
      <c r="A338" s="12">
        <v>73</v>
      </c>
      <c r="B338" s="8" t="s">
        <v>527</v>
      </c>
      <c r="C338" s="8" t="s">
        <v>139</v>
      </c>
      <c r="D338" s="63" t="s">
        <v>3525</v>
      </c>
      <c r="E338" s="8" t="s">
        <v>3189</v>
      </c>
      <c r="F338" s="8" t="s">
        <v>533</v>
      </c>
      <c r="G338" s="11" t="s">
        <v>534</v>
      </c>
      <c r="H338" s="8" t="s">
        <v>156</v>
      </c>
      <c r="I338" s="1" t="s">
        <v>2916</v>
      </c>
      <c r="K338" s="9" t="s">
        <v>528</v>
      </c>
      <c r="L338" s="1" t="s">
        <v>3637</v>
      </c>
      <c r="M338" s="1">
        <v>2</v>
      </c>
      <c r="N338" s="1" t="s">
        <v>3062</v>
      </c>
      <c r="O338" s="1">
        <v>28</v>
      </c>
    </row>
    <row r="339" spans="1:15" x14ac:dyDescent="0.25">
      <c r="A339" s="7">
        <v>74</v>
      </c>
      <c r="B339" s="8" t="s">
        <v>535</v>
      </c>
      <c r="C339" s="8" t="s">
        <v>539</v>
      </c>
      <c r="D339" s="63" t="s">
        <v>3525</v>
      </c>
      <c r="E339" s="8" t="s">
        <v>3257</v>
      </c>
      <c r="F339" s="8" t="s">
        <v>542</v>
      </c>
      <c r="G339" s="11" t="s">
        <v>543</v>
      </c>
      <c r="H339" s="8" t="s">
        <v>156</v>
      </c>
      <c r="I339" s="1" t="s">
        <v>89</v>
      </c>
      <c r="K339" s="9" t="s">
        <v>536</v>
      </c>
      <c r="L339" s="1" t="s">
        <v>3637</v>
      </c>
      <c r="M339" s="1">
        <v>2</v>
      </c>
      <c r="N339" s="1" t="s">
        <v>3062</v>
      </c>
      <c r="O339" s="1">
        <v>28</v>
      </c>
    </row>
    <row r="340" spans="1:15" x14ac:dyDescent="0.25">
      <c r="A340" s="73">
        <v>80</v>
      </c>
      <c r="B340" s="71" t="s">
        <v>608</v>
      </c>
      <c r="C340" s="71" t="s">
        <v>106</v>
      </c>
      <c r="D340" s="63" t="s">
        <v>3525</v>
      </c>
      <c r="E340" s="8" t="s">
        <v>3346</v>
      </c>
      <c r="F340" s="71" t="s">
        <v>614</v>
      </c>
      <c r="G340" s="244" t="s">
        <v>615</v>
      </c>
      <c r="H340" s="71" t="s">
        <v>156</v>
      </c>
      <c r="I340" s="245" t="s">
        <v>457</v>
      </c>
      <c r="K340" s="9" t="s">
        <v>609</v>
      </c>
      <c r="L340" s="1" t="s">
        <v>3637</v>
      </c>
      <c r="M340" s="1">
        <v>2</v>
      </c>
      <c r="N340" s="1" t="s">
        <v>3062</v>
      </c>
      <c r="O340" s="1">
        <v>28</v>
      </c>
    </row>
    <row r="341" spans="1:15" x14ac:dyDescent="0.25">
      <c r="A341" s="12">
        <v>85</v>
      </c>
      <c r="B341" s="8" t="s">
        <v>628</v>
      </c>
      <c r="C341" s="8" t="s">
        <v>139</v>
      </c>
      <c r="D341" s="63" t="s">
        <v>3525</v>
      </c>
      <c r="E341" s="8" t="s">
        <v>3142</v>
      </c>
      <c r="F341" s="8" t="s">
        <v>636</v>
      </c>
      <c r="G341" s="11" t="s">
        <v>641</v>
      </c>
      <c r="H341" s="8" t="s">
        <v>156</v>
      </c>
      <c r="I341" s="1" t="s">
        <v>2913</v>
      </c>
      <c r="K341" s="9" t="s">
        <v>629</v>
      </c>
      <c r="L341" s="1" t="s">
        <v>3637</v>
      </c>
      <c r="M341" s="1">
        <v>2</v>
      </c>
      <c r="N341" s="1" t="s">
        <v>3062</v>
      </c>
      <c r="O341" s="1">
        <v>28</v>
      </c>
    </row>
    <row r="342" spans="1:15" x14ac:dyDescent="0.25">
      <c r="A342" s="12">
        <v>93</v>
      </c>
      <c r="B342" s="8" t="s">
        <v>544</v>
      </c>
      <c r="C342" s="8" t="s">
        <v>548</v>
      </c>
      <c r="D342" s="63" t="s">
        <v>3525</v>
      </c>
      <c r="E342" s="8" t="s">
        <v>3264</v>
      </c>
      <c r="F342" s="8" t="s">
        <v>686</v>
      </c>
      <c r="G342" s="11" t="s">
        <v>687</v>
      </c>
      <c r="H342" s="8" t="s">
        <v>156</v>
      </c>
      <c r="I342" s="1" t="s">
        <v>89</v>
      </c>
      <c r="K342" s="9" t="s">
        <v>545</v>
      </c>
      <c r="L342" s="1" t="s">
        <v>3637</v>
      </c>
      <c r="M342" s="1">
        <v>2</v>
      </c>
      <c r="N342" s="1" t="s">
        <v>3062</v>
      </c>
      <c r="O342" s="1">
        <v>28</v>
      </c>
    </row>
    <row r="343" spans="1:15" x14ac:dyDescent="0.25">
      <c r="A343" s="7">
        <v>94</v>
      </c>
      <c r="B343" s="8" t="s">
        <v>679</v>
      </c>
      <c r="C343" s="8" t="s">
        <v>1351</v>
      </c>
      <c r="D343" s="63" t="s">
        <v>3525</v>
      </c>
      <c r="E343" s="8" t="s">
        <v>3265</v>
      </c>
      <c r="F343" s="8" t="s">
        <v>683</v>
      </c>
      <c r="G343" s="11" t="s">
        <v>688</v>
      </c>
      <c r="H343" s="8" t="s">
        <v>156</v>
      </c>
      <c r="I343" s="1" t="s">
        <v>89</v>
      </c>
      <c r="K343" s="9" t="s">
        <v>680</v>
      </c>
      <c r="L343" s="1" t="s">
        <v>3637</v>
      </c>
      <c r="M343" s="1">
        <v>2</v>
      </c>
      <c r="N343" s="1" t="s">
        <v>3062</v>
      </c>
      <c r="O343" s="1">
        <v>28</v>
      </c>
    </row>
    <row r="344" spans="1:15" x14ac:dyDescent="0.25">
      <c r="A344" s="7">
        <v>110</v>
      </c>
      <c r="B344" s="8" t="s">
        <v>796</v>
      </c>
      <c r="C344" s="8" t="s">
        <v>548</v>
      </c>
      <c r="D344" s="63" t="s">
        <v>3525</v>
      </c>
      <c r="E344" s="8" t="s">
        <v>3190</v>
      </c>
      <c r="F344" s="8" t="s">
        <v>802</v>
      </c>
      <c r="G344" s="11" t="s">
        <v>1040</v>
      </c>
      <c r="H344" s="8" t="s">
        <v>156</v>
      </c>
      <c r="I344" s="1" t="s">
        <v>2916</v>
      </c>
      <c r="K344" s="9" t="s">
        <v>797</v>
      </c>
      <c r="L344" s="1" t="s">
        <v>3637</v>
      </c>
      <c r="M344" s="1">
        <v>2</v>
      </c>
      <c r="N344" s="1" t="s">
        <v>3062</v>
      </c>
      <c r="O344" s="1">
        <v>28</v>
      </c>
    </row>
    <row r="345" spans="1:15" x14ac:dyDescent="0.25">
      <c r="A345" s="12">
        <v>113</v>
      </c>
      <c r="B345" s="8" t="s">
        <v>819</v>
      </c>
      <c r="C345" s="8" t="s">
        <v>548</v>
      </c>
      <c r="D345" s="63" t="s">
        <v>3525</v>
      </c>
      <c r="E345" s="8" t="s">
        <v>3191</v>
      </c>
      <c r="F345" s="8" t="s">
        <v>824</v>
      </c>
      <c r="G345" s="11" t="s">
        <v>825</v>
      </c>
      <c r="H345" s="8" t="s">
        <v>156</v>
      </c>
      <c r="I345" s="1" t="s">
        <v>2916</v>
      </c>
      <c r="K345" s="9" t="s">
        <v>820</v>
      </c>
      <c r="L345" s="1" t="s">
        <v>3637</v>
      </c>
      <c r="M345" s="1">
        <v>2</v>
      </c>
      <c r="N345" s="1" t="s">
        <v>3062</v>
      </c>
      <c r="O345" s="1">
        <v>28</v>
      </c>
    </row>
    <row r="346" spans="1:15" x14ac:dyDescent="0.25">
      <c r="A346" s="70">
        <v>115</v>
      </c>
      <c r="B346" s="71" t="s">
        <v>495</v>
      </c>
      <c r="C346" s="71" t="s">
        <v>1351</v>
      </c>
      <c r="D346" s="63" t="s">
        <v>3525</v>
      </c>
      <c r="E346" s="8" t="s">
        <v>3347</v>
      </c>
      <c r="F346" s="71" t="s">
        <v>502</v>
      </c>
      <c r="G346" s="244" t="s">
        <v>834</v>
      </c>
      <c r="H346" s="71" t="s">
        <v>156</v>
      </c>
      <c r="I346" s="245" t="s">
        <v>457</v>
      </c>
      <c r="K346" s="9" t="s">
        <v>498</v>
      </c>
      <c r="L346" s="1" t="s">
        <v>3637</v>
      </c>
      <c r="M346" s="1">
        <v>2</v>
      </c>
      <c r="N346" s="1" t="s">
        <v>3062</v>
      </c>
      <c r="O346" s="1">
        <v>28</v>
      </c>
    </row>
    <row r="347" spans="1:15" x14ac:dyDescent="0.25">
      <c r="A347" s="70">
        <v>121</v>
      </c>
      <c r="B347" s="71" t="s">
        <v>888</v>
      </c>
      <c r="C347" s="71" t="s">
        <v>220</v>
      </c>
      <c r="D347" s="63" t="s">
        <v>3525</v>
      </c>
      <c r="E347" s="8" t="s">
        <v>3290</v>
      </c>
      <c r="F347" s="71" t="s">
        <v>892</v>
      </c>
      <c r="G347" s="244" t="s">
        <v>893</v>
      </c>
      <c r="H347" s="71" t="s">
        <v>156</v>
      </c>
      <c r="I347" s="245" t="s">
        <v>269</v>
      </c>
      <c r="K347" s="9" t="s">
        <v>889</v>
      </c>
      <c r="L347" s="1" t="s">
        <v>3637</v>
      </c>
      <c r="M347" s="1">
        <v>2</v>
      </c>
      <c r="N347" s="1" t="s">
        <v>3062</v>
      </c>
      <c r="O347" s="1">
        <v>28</v>
      </c>
    </row>
    <row r="348" spans="1:15" x14ac:dyDescent="0.25">
      <c r="A348" s="70">
        <v>123</v>
      </c>
      <c r="B348" s="246" t="s">
        <v>2793</v>
      </c>
      <c r="C348" s="242" t="s">
        <v>106</v>
      </c>
      <c r="D348" s="63" t="s">
        <v>3525</v>
      </c>
      <c r="E348" s="8" t="s">
        <v>3348</v>
      </c>
      <c r="F348" s="243" t="s">
        <v>2797</v>
      </c>
      <c r="G348" s="244" t="s">
        <v>2798</v>
      </c>
      <c r="H348" s="71" t="s">
        <v>156</v>
      </c>
      <c r="I348" s="245" t="s">
        <v>457</v>
      </c>
      <c r="K348" s="16" t="s">
        <v>2794</v>
      </c>
      <c r="L348" s="1" t="s">
        <v>3637</v>
      </c>
      <c r="M348" s="1">
        <v>2</v>
      </c>
      <c r="N348" s="1" t="s">
        <v>3062</v>
      </c>
      <c r="O348" s="1">
        <v>28</v>
      </c>
    </row>
    <row r="349" spans="1:15" x14ac:dyDescent="0.25">
      <c r="A349" s="7">
        <v>132</v>
      </c>
      <c r="B349" s="8" t="s">
        <v>961</v>
      </c>
      <c r="C349" s="8" t="s">
        <v>139</v>
      </c>
      <c r="D349" s="63" t="s">
        <v>3525</v>
      </c>
      <c r="E349" s="8" t="s">
        <v>3143</v>
      </c>
      <c r="F349" s="8" t="s">
        <v>969</v>
      </c>
      <c r="G349" s="11" t="s">
        <v>970</v>
      </c>
      <c r="H349" s="8" t="s">
        <v>156</v>
      </c>
      <c r="I349" s="1" t="s">
        <v>2913</v>
      </c>
      <c r="K349" s="9" t="s">
        <v>962</v>
      </c>
      <c r="L349" s="1" t="s">
        <v>3637</v>
      </c>
      <c r="M349" s="1">
        <v>2</v>
      </c>
      <c r="N349" s="1" t="s">
        <v>3062</v>
      </c>
      <c r="O349" s="1">
        <v>28</v>
      </c>
    </row>
    <row r="350" spans="1:15" x14ac:dyDescent="0.25">
      <c r="A350" s="7">
        <v>136</v>
      </c>
      <c r="B350" s="8" t="s">
        <v>998</v>
      </c>
      <c r="C350" s="8" t="s">
        <v>124</v>
      </c>
      <c r="D350" s="63" t="s">
        <v>3525</v>
      </c>
      <c r="E350" s="8" t="s">
        <v>3114</v>
      </c>
      <c r="F350" s="8" t="s">
        <v>1003</v>
      </c>
      <c r="G350" s="11" t="s">
        <v>1004</v>
      </c>
      <c r="H350" s="8" t="s">
        <v>156</v>
      </c>
      <c r="I350" s="1" t="s">
        <v>2924</v>
      </c>
      <c r="K350" s="9" t="s">
        <v>999</v>
      </c>
      <c r="L350" s="1" t="s">
        <v>3637</v>
      </c>
      <c r="M350" s="1">
        <v>2</v>
      </c>
      <c r="N350" s="1" t="s">
        <v>3062</v>
      </c>
      <c r="O350" s="1">
        <v>28</v>
      </c>
    </row>
    <row r="351" spans="1:15" x14ac:dyDescent="0.25">
      <c r="A351" s="12">
        <v>147</v>
      </c>
      <c r="B351" s="8" t="s">
        <v>1067</v>
      </c>
      <c r="C351" s="8" t="s">
        <v>139</v>
      </c>
      <c r="D351" s="63" t="s">
        <v>3525</v>
      </c>
      <c r="E351" s="8" t="s">
        <v>3192</v>
      </c>
      <c r="F351" s="8" t="s">
        <v>1071</v>
      </c>
      <c r="G351" s="11" t="s">
        <v>1072</v>
      </c>
      <c r="H351" s="8" t="s">
        <v>156</v>
      </c>
      <c r="I351" s="1" t="s">
        <v>2916</v>
      </c>
      <c r="K351" s="9" t="s">
        <v>1068</v>
      </c>
      <c r="L351" s="1" t="s">
        <v>3637</v>
      </c>
      <c r="M351" s="1">
        <v>2</v>
      </c>
      <c r="N351" s="1" t="s">
        <v>3062</v>
      </c>
      <c r="O351" s="1">
        <v>28</v>
      </c>
    </row>
    <row r="352" spans="1:15" x14ac:dyDescent="0.25">
      <c r="A352" s="12">
        <v>157</v>
      </c>
      <c r="B352" s="8" t="s">
        <v>1122</v>
      </c>
      <c r="C352" s="8" t="s">
        <v>1351</v>
      </c>
      <c r="D352" s="63" t="s">
        <v>3525</v>
      </c>
      <c r="E352" s="8" t="s">
        <v>3193</v>
      </c>
      <c r="F352" s="8" t="s">
        <v>1127</v>
      </c>
      <c r="G352" s="11" t="s">
        <v>1128</v>
      </c>
      <c r="H352" s="8" t="s">
        <v>156</v>
      </c>
      <c r="I352" s="1" t="s">
        <v>2916</v>
      </c>
      <c r="K352" s="9" t="s">
        <v>1123</v>
      </c>
      <c r="L352" s="1" t="s">
        <v>3637</v>
      </c>
      <c r="M352" s="1">
        <v>2</v>
      </c>
      <c r="N352" s="1" t="s">
        <v>3062</v>
      </c>
      <c r="O352" s="1">
        <v>28</v>
      </c>
    </row>
    <row r="353" spans="1:15" x14ac:dyDescent="0.25">
      <c r="A353" s="7">
        <v>160</v>
      </c>
      <c r="B353" s="8" t="s">
        <v>1146</v>
      </c>
      <c r="C353" s="8" t="s">
        <v>139</v>
      </c>
      <c r="D353" s="63" t="s">
        <v>3525</v>
      </c>
      <c r="E353" s="8" t="s">
        <v>3194</v>
      </c>
      <c r="F353" s="8" t="s">
        <v>1150</v>
      </c>
      <c r="G353" s="11" t="s">
        <v>1151</v>
      </c>
      <c r="H353" s="8" t="s">
        <v>156</v>
      </c>
      <c r="I353" s="1" t="s">
        <v>2916</v>
      </c>
      <c r="K353" s="9" t="s">
        <v>1147</v>
      </c>
      <c r="L353" s="1" t="s">
        <v>3637</v>
      </c>
      <c r="M353" s="1">
        <v>2</v>
      </c>
      <c r="N353" s="1" t="s">
        <v>3062</v>
      </c>
      <c r="O353" s="1">
        <v>28</v>
      </c>
    </row>
    <row r="354" spans="1:15" x14ac:dyDescent="0.25">
      <c r="A354" s="12">
        <v>167</v>
      </c>
      <c r="B354" s="8" t="s">
        <v>1182</v>
      </c>
      <c r="C354" s="8" t="s">
        <v>1186</v>
      </c>
      <c r="D354" s="63" t="s">
        <v>3525</v>
      </c>
      <c r="E354" s="8" t="s">
        <v>3330</v>
      </c>
      <c r="F354" s="8" t="s">
        <v>1191</v>
      </c>
      <c r="G354" s="11" t="s">
        <v>1192</v>
      </c>
      <c r="H354" s="8" t="s">
        <v>156</v>
      </c>
      <c r="I354" s="1" t="s">
        <v>12</v>
      </c>
      <c r="K354" s="9" t="s">
        <v>1183</v>
      </c>
      <c r="L354" s="1" t="s">
        <v>3637</v>
      </c>
      <c r="M354" s="1">
        <v>2</v>
      </c>
      <c r="N354" s="1" t="s">
        <v>3062</v>
      </c>
      <c r="O354" s="1">
        <v>28</v>
      </c>
    </row>
    <row r="355" spans="1:15" x14ac:dyDescent="0.25">
      <c r="A355" s="12">
        <v>177</v>
      </c>
      <c r="B355" s="8" t="s">
        <v>1264</v>
      </c>
      <c r="C355" s="8" t="s">
        <v>1351</v>
      </c>
      <c r="D355" s="63" t="s">
        <v>3525</v>
      </c>
      <c r="E355" s="8" t="s">
        <v>3220</v>
      </c>
      <c r="F355" s="8" t="s">
        <v>1269</v>
      </c>
      <c r="G355" s="11" t="s">
        <v>1270</v>
      </c>
      <c r="H355" s="8" t="s">
        <v>156</v>
      </c>
      <c r="I355" s="1" t="s">
        <v>620</v>
      </c>
      <c r="K355" s="9" t="s">
        <v>1265</v>
      </c>
      <c r="L355" s="1" t="s">
        <v>3637</v>
      </c>
      <c r="M355" s="1">
        <v>2</v>
      </c>
      <c r="N355" s="1" t="s">
        <v>3062</v>
      </c>
      <c r="O355" s="1">
        <v>28</v>
      </c>
    </row>
    <row r="356" spans="1:15" x14ac:dyDescent="0.25">
      <c r="A356" s="7">
        <v>186</v>
      </c>
      <c r="B356" s="8" t="s">
        <v>1318</v>
      </c>
      <c r="C356" s="8" t="s">
        <v>148</v>
      </c>
      <c r="D356" s="63" t="s">
        <v>3525</v>
      </c>
      <c r="E356" s="8" t="s">
        <v>3258</v>
      </c>
      <c r="F356" s="8" t="s">
        <v>1323</v>
      </c>
      <c r="G356" s="11" t="s">
        <v>1324</v>
      </c>
      <c r="H356" s="8" t="s">
        <v>156</v>
      </c>
      <c r="I356" s="1" t="s">
        <v>89</v>
      </c>
      <c r="K356" s="9" t="s">
        <v>1319</v>
      </c>
      <c r="L356" s="1" t="s">
        <v>3637</v>
      </c>
      <c r="M356" s="1">
        <v>2</v>
      </c>
      <c r="N356" s="1" t="s">
        <v>3062</v>
      </c>
      <c r="O356" s="1">
        <v>28</v>
      </c>
    </row>
    <row r="357" spans="1:15" x14ac:dyDescent="0.25">
      <c r="A357" s="70">
        <v>187</v>
      </c>
      <c r="B357" s="71" t="s">
        <v>1325</v>
      </c>
      <c r="C357" s="71" t="s">
        <v>76</v>
      </c>
      <c r="D357" s="63" t="s">
        <v>3525</v>
      </c>
      <c r="E357" s="8" t="s">
        <v>3349</v>
      </c>
      <c r="F357" s="71" t="s">
        <v>1330</v>
      </c>
      <c r="G357" s="244" t="s">
        <v>1331</v>
      </c>
      <c r="H357" s="71" t="s">
        <v>156</v>
      </c>
      <c r="I357" s="245" t="s">
        <v>457</v>
      </c>
      <c r="K357" s="9" t="s">
        <v>1326</v>
      </c>
      <c r="L357" s="1" t="s">
        <v>3637</v>
      </c>
      <c r="M357" s="1">
        <v>2</v>
      </c>
      <c r="N357" s="1" t="s">
        <v>3062</v>
      </c>
      <c r="O357" s="1">
        <v>28</v>
      </c>
    </row>
    <row r="358" spans="1:15" x14ac:dyDescent="0.25">
      <c r="A358" s="7">
        <v>190</v>
      </c>
      <c r="B358" s="8" t="s">
        <v>1353</v>
      </c>
      <c r="C358" s="8" t="s">
        <v>139</v>
      </c>
      <c r="D358" s="63" t="s">
        <v>3525</v>
      </c>
      <c r="E358" s="8" t="s">
        <v>3321</v>
      </c>
      <c r="F358" s="8" t="s">
        <v>1359</v>
      </c>
      <c r="G358" s="11" t="s">
        <v>1360</v>
      </c>
      <c r="H358" s="8" t="s">
        <v>156</v>
      </c>
      <c r="I358" s="1" t="s">
        <v>12</v>
      </c>
      <c r="K358" s="9" t="s">
        <v>1354</v>
      </c>
      <c r="L358" s="1" t="s">
        <v>3637</v>
      </c>
      <c r="M358" s="1">
        <v>2</v>
      </c>
      <c r="N358" s="1" t="s">
        <v>3062</v>
      </c>
      <c r="O358" s="1">
        <v>28</v>
      </c>
    </row>
    <row r="359" spans="1:15" x14ac:dyDescent="0.25">
      <c r="A359" s="12">
        <v>191</v>
      </c>
      <c r="B359" s="8" t="s">
        <v>1361</v>
      </c>
      <c r="C359" s="8" t="s">
        <v>139</v>
      </c>
      <c r="D359" s="63" t="s">
        <v>3525</v>
      </c>
      <c r="E359" s="8" t="s">
        <v>3322</v>
      </c>
      <c r="F359" s="8" t="s">
        <v>1366</v>
      </c>
      <c r="G359" s="11" t="s">
        <v>1367</v>
      </c>
      <c r="H359" s="8" t="s">
        <v>156</v>
      </c>
      <c r="I359" s="1" t="s">
        <v>12</v>
      </c>
      <c r="K359" s="9" t="s">
        <v>1362</v>
      </c>
      <c r="L359" s="1" t="s">
        <v>3637</v>
      </c>
      <c r="M359" s="1">
        <v>2</v>
      </c>
      <c r="N359" s="1" t="s">
        <v>3062</v>
      </c>
      <c r="O359" s="1">
        <v>28</v>
      </c>
    </row>
    <row r="360" spans="1:15" x14ac:dyDescent="0.25">
      <c r="A360" s="7">
        <v>204</v>
      </c>
      <c r="B360" s="8" t="s">
        <v>1442</v>
      </c>
      <c r="C360" s="8" t="s">
        <v>7</v>
      </c>
      <c r="D360" s="63" t="s">
        <v>3525</v>
      </c>
      <c r="E360" s="8" t="s">
        <v>3259</v>
      </c>
      <c r="F360" s="8" t="s">
        <v>1446</v>
      </c>
      <c r="G360" s="11" t="s">
        <v>1447</v>
      </c>
      <c r="H360" s="8" t="s">
        <v>156</v>
      </c>
      <c r="I360" s="1" t="s">
        <v>89</v>
      </c>
      <c r="K360" s="9" t="s">
        <v>1443</v>
      </c>
      <c r="L360" s="1" t="s">
        <v>3637</v>
      </c>
      <c r="M360" s="1">
        <v>2</v>
      </c>
      <c r="N360" s="1" t="s">
        <v>3062</v>
      </c>
      <c r="O360" s="1">
        <v>28</v>
      </c>
    </row>
    <row r="361" spans="1:15" x14ac:dyDescent="0.25">
      <c r="A361" s="7">
        <v>214</v>
      </c>
      <c r="B361" s="8" t="s">
        <v>1529</v>
      </c>
      <c r="C361" s="8" t="s">
        <v>1312</v>
      </c>
      <c r="D361" s="63" t="s">
        <v>3525</v>
      </c>
      <c r="E361" s="8" t="s">
        <v>3289</v>
      </c>
      <c r="F361" s="8" t="s">
        <v>1533</v>
      </c>
      <c r="G361" s="11" t="s">
        <v>1534</v>
      </c>
      <c r="H361" s="8" t="s">
        <v>156</v>
      </c>
      <c r="I361" s="1" t="s">
        <v>269</v>
      </c>
      <c r="K361" s="9" t="s">
        <v>1530</v>
      </c>
      <c r="L361" s="1" t="s">
        <v>3637</v>
      </c>
      <c r="M361" s="1">
        <v>2</v>
      </c>
      <c r="N361" s="1" t="s">
        <v>3062</v>
      </c>
      <c r="O361" s="1">
        <v>28</v>
      </c>
    </row>
    <row r="362" spans="1:15" x14ac:dyDescent="0.25">
      <c r="A362" s="12">
        <v>215</v>
      </c>
      <c r="B362" s="8" t="s">
        <v>1535</v>
      </c>
      <c r="C362" s="8" t="s">
        <v>1351</v>
      </c>
      <c r="D362" s="63" t="s">
        <v>3525</v>
      </c>
      <c r="E362" s="8" t="s">
        <v>3195</v>
      </c>
      <c r="F362" s="8" t="s">
        <v>1539</v>
      </c>
      <c r="G362" s="11" t="s">
        <v>1540</v>
      </c>
      <c r="H362" s="8" t="s">
        <v>156</v>
      </c>
      <c r="I362" s="1" t="s">
        <v>2916</v>
      </c>
      <c r="K362" s="9" t="s">
        <v>1536</v>
      </c>
      <c r="L362" s="1" t="s">
        <v>3637</v>
      </c>
      <c r="M362" s="1">
        <v>2</v>
      </c>
      <c r="N362" s="1" t="s">
        <v>3062</v>
      </c>
      <c r="O362" s="1">
        <v>28</v>
      </c>
    </row>
    <row r="363" spans="1:15" x14ac:dyDescent="0.25">
      <c r="A363" s="7">
        <v>238</v>
      </c>
      <c r="B363" s="8" t="s">
        <v>1695</v>
      </c>
      <c r="C363" s="8" t="s">
        <v>1351</v>
      </c>
      <c r="D363" s="63" t="s">
        <v>3525</v>
      </c>
      <c r="E363" s="8" t="s">
        <v>3260</v>
      </c>
      <c r="F363" s="8" t="s">
        <v>1700</v>
      </c>
      <c r="G363" s="11" t="s">
        <v>1701</v>
      </c>
      <c r="H363" s="8" t="s">
        <v>156</v>
      </c>
      <c r="I363" s="1" t="s">
        <v>89</v>
      </c>
      <c r="K363" s="9" t="s">
        <v>1696</v>
      </c>
      <c r="L363" s="1" t="s">
        <v>3637</v>
      </c>
      <c r="M363" s="1">
        <v>2</v>
      </c>
      <c r="N363" s="1" t="s">
        <v>3062</v>
      </c>
      <c r="O363" s="1">
        <v>28</v>
      </c>
    </row>
    <row r="364" spans="1:15" x14ac:dyDescent="0.25">
      <c r="A364" s="7">
        <v>244</v>
      </c>
      <c r="B364" s="8" t="s">
        <v>1744</v>
      </c>
      <c r="C364" s="8" t="s">
        <v>1351</v>
      </c>
      <c r="D364" s="63" t="s">
        <v>3525</v>
      </c>
      <c r="E364" s="8" t="s">
        <v>3261</v>
      </c>
      <c r="F364" s="8" t="s">
        <v>1749</v>
      </c>
      <c r="G364" s="11" t="s">
        <v>1750</v>
      </c>
      <c r="H364" s="8" t="s">
        <v>156</v>
      </c>
      <c r="I364" s="1" t="s">
        <v>89</v>
      </c>
      <c r="K364" s="9" t="s">
        <v>1745</v>
      </c>
      <c r="L364" s="1" t="s">
        <v>3637</v>
      </c>
      <c r="M364" s="1">
        <v>2</v>
      </c>
      <c r="N364" s="1" t="s">
        <v>3062</v>
      </c>
      <c r="O364" s="1">
        <v>28</v>
      </c>
    </row>
    <row r="365" spans="1:15" x14ac:dyDescent="0.25">
      <c r="A365" s="12">
        <v>245</v>
      </c>
      <c r="B365" s="8" t="s">
        <v>1757</v>
      </c>
      <c r="C365" s="8" t="s">
        <v>1351</v>
      </c>
      <c r="D365" s="63" t="s">
        <v>3525</v>
      </c>
      <c r="E365" s="8" t="s">
        <v>3115</v>
      </c>
      <c r="F365" s="8" t="s">
        <v>1761</v>
      </c>
      <c r="G365" s="11" t="s">
        <v>1762</v>
      </c>
      <c r="H365" s="8" t="s">
        <v>156</v>
      </c>
      <c r="I365" s="1" t="s">
        <v>2924</v>
      </c>
      <c r="J365" s="1" t="s">
        <v>3106</v>
      </c>
      <c r="K365" s="9" t="s">
        <v>1758</v>
      </c>
      <c r="L365" s="1" t="s">
        <v>3637</v>
      </c>
      <c r="M365" s="1">
        <v>2</v>
      </c>
      <c r="N365" s="1" t="s">
        <v>3062</v>
      </c>
      <c r="O365" s="1">
        <v>28</v>
      </c>
    </row>
    <row r="366" spans="1:15" x14ac:dyDescent="0.25">
      <c r="A366" s="7">
        <v>288</v>
      </c>
      <c r="B366" s="8" t="s">
        <v>2023</v>
      </c>
      <c r="C366" s="8" t="s">
        <v>1351</v>
      </c>
      <c r="D366" s="63" t="s">
        <v>3525</v>
      </c>
      <c r="E366" s="8" t="s">
        <v>3144</v>
      </c>
      <c r="F366" s="8" t="s">
        <v>2025</v>
      </c>
      <c r="G366" s="11" t="s">
        <v>2026</v>
      </c>
      <c r="H366" s="8" t="s">
        <v>156</v>
      </c>
      <c r="I366" s="1" t="s">
        <v>2913</v>
      </c>
      <c r="K366" s="9" t="s">
        <v>2024</v>
      </c>
      <c r="L366" s="1" t="s">
        <v>3637</v>
      </c>
      <c r="M366" s="1">
        <v>2</v>
      </c>
      <c r="N366" s="1" t="s">
        <v>3062</v>
      </c>
      <c r="O366" s="1">
        <v>28</v>
      </c>
    </row>
    <row r="367" spans="1:15" x14ac:dyDescent="0.25">
      <c r="A367" s="7">
        <v>290</v>
      </c>
      <c r="B367" s="8" t="s">
        <v>2035</v>
      </c>
      <c r="C367" s="8" t="s">
        <v>1351</v>
      </c>
      <c r="D367" s="63" t="s">
        <v>3525</v>
      </c>
      <c r="E367" s="8" t="s">
        <v>3323</v>
      </c>
      <c r="F367" s="8" t="s">
        <v>2040</v>
      </c>
      <c r="G367" s="11" t="s">
        <v>2041</v>
      </c>
      <c r="H367" s="8" t="s">
        <v>156</v>
      </c>
      <c r="I367" s="1" t="s">
        <v>12</v>
      </c>
      <c r="K367" s="9" t="s">
        <v>2036</v>
      </c>
      <c r="L367" s="1" t="s">
        <v>3637</v>
      </c>
      <c r="M367" s="1">
        <v>2</v>
      </c>
      <c r="N367" s="1" t="s">
        <v>3062</v>
      </c>
      <c r="O367" s="1">
        <v>28</v>
      </c>
    </row>
    <row r="368" spans="1:15" x14ac:dyDescent="0.25">
      <c r="A368" s="12">
        <v>339</v>
      </c>
      <c r="B368" s="8" t="s">
        <v>2331</v>
      </c>
      <c r="C368" s="8" t="s">
        <v>124</v>
      </c>
      <c r="D368" s="63" t="s">
        <v>3525</v>
      </c>
      <c r="E368" s="8" t="s">
        <v>3266</v>
      </c>
      <c r="F368" s="8" t="s">
        <v>2336</v>
      </c>
      <c r="G368" s="11" t="s">
        <v>2337</v>
      </c>
      <c r="H368" s="8" t="s">
        <v>156</v>
      </c>
      <c r="I368" s="1" t="s">
        <v>89</v>
      </c>
      <c r="K368" s="9" t="s">
        <v>2332</v>
      </c>
      <c r="L368" s="1" t="s">
        <v>3637</v>
      </c>
      <c r="M368" s="1">
        <v>2</v>
      </c>
      <c r="N368" s="1" t="s">
        <v>3062</v>
      </c>
      <c r="O368" s="1">
        <v>28</v>
      </c>
    </row>
    <row r="369" spans="1:15" x14ac:dyDescent="0.25">
      <c r="A369" s="12">
        <v>357</v>
      </c>
      <c r="B369" s="8" t="s">
        <v>2545</v>
      </c>
      <c r="C369" s="8" t="s">
        <v>124</v>
      </c>
      <c r="D369" s="63" t="s">
        <v>3525</v>
      </c>
      <c r="E369" s="8" t="s">
        <v>3324</v>
      </c>
      <c r="F369" s="8" t="s">
        <v>2548</v>
      </c>
      <c r="G369" s="11" t="s">
        <v>2550</v>
      </c>
      <c r="H369" s="8" t="s">
        <v>156</v>
      </c>
      <c r="I369" s="1" t="s">
        <v>12</v>
      </c>
      <c r="K369" s="9" t="s">
        <v>2546</v>
      </c>
      <c r="L369" s="1" t="s">
        <v>3637</v>
      </c>
      <c r="M369" s="1">
        <v>2</v>
      </c>
      <c r="N369" s="1" t="s">
        <v>3062</v>
      </c>
      <c r="O369" s="1">
        <v>28</v>
      </c>
    </row>
    <row r="370" spans="1:15" x14ac:dyDescent="0.25">
      <c r="A370" s="7">
        <v>360</v>
      </c>
      <c r="B370" s="8" t="s">
        <v>2552</v>
      </c>
      <c r="C370" s="8" t="s">
        <v>1351</v>
      </c>
      <c r="D370" s="63" t="s">
        <v>3525</v>
      </c>
      <c r="E370" s="8" t="s">
        <v>3262</v>
      </c>
      <c r="F370" s="8" t="s">
        <v>2555</v>
      </c>
      <c r="G370" s="11" t="s">
        <v>2556</v>
      </c>
      <c r="H370" s="8" t="s">
        <v>156</v>
      </c>
      <c r="I370" s="1" t="s">
        <v>89</v>
      </c>
      <c r="K370" s="9" t="s">
        <v>2553</v>
      </c>
      <c r="L370" s="1" t="s">
        <v>3637</v>
      </c>
      <c r="M370" s="1">
        <v>2</v>
      </c>
      <c r="N370" s="1" t="s">
        <v>3062</v>
      </c>
      <c r="O370" s="1">
        <v>28</v>
      </c>
    </row>
    <row r="371" spans="1:15" x14ac:dyDescent="0.25">
      <c r="A371" s="7">
        <v>374</v>
      </c>
      <c r="B371" s="8" t="s">
        <v>1478</v>
      </c>
      <c r="C371" s="8" t="s">
        <v>1351</v>
      </c>
      <c r="D371" s="63" t="s">
        <v>3525</v>
      </c>
      <c r="E371" s="8" t="s">
        <v>3325</v>
      </c>
      <c r="F371" s="8" t="s">
        <v>1483</v>
      </c>
      <c r="G371" s="11" t="s">
        <v>1484</v>
      </c>
      <c r="H371" s="8" t="s">
        <v>156</v>
      </c>
      <c r="I371" s="1" t="s">
        <v>12</v>
      </c>
      <c r="K371" s="9" t="s">
        <v>1479</v>
      </c>
      <c r="L371" s="1" t="s">
        <v>3637</v>
      </c>
      <c r="M371" s="1">
        <v>2</v>
      </c>
      <c r="N371" s="1" t="s">
        <v>3062</v>
      </c>
      <c r="O371" s="1">
        <v>28</v>
      </c>
    </row>
    <row r="372" spans="1:15" ht="43.5" x14ac:dyDescent="0.25">
      <c r="A372" s="12">
        <v>411</v>
      </c>
      <c r="B372" s="8" t="s">
        <v>2699</v>
      </c>
      <c r="C372" s="8"/>
      <c r="D372" s="63" t="s">
        <v>3525</v>
      </c>
      <c r="E372" s="8" t="s">
        <v>3267</v>
      </c>
      <c r="F372" s="13" t="s">
        <v>2697</v>
      </c>
      <c r="G372" s="11" t="s">
        <v>2702</v>
      </c>
      <c r="H372" s="8" t="s">
        <v>156</v>
      </c>
      <c r="I372" s="1" t="s">
        <v>89</v>
      </c>
      <c r="K372" s="11" t="s">
        <v>1319</v>
      </c>
      <c r="L372" s="1" t="s">
        <v>3637</v>
      </c>
      <c r="M372" s="1">
        <v>2</v>
      </c>
      <c r="N372" s="1" t="s">
        <v>3062</v>
      </c>
      <c r="O372" s="1">
        <v>28</v>
      </c>
    </row>
    <row r="373" spans="1:15" x14ac:dyDescent="0.25">
      <c r="A373" s="12">
        <v>413</v>
      </c>
      <c r="B373" s="25" t="s">
        <v>2711</v>
      </c>
      <c r="C373" s="8"/>
      <c r="D373" s="63" t="s">
        <v>3525</v>
      </c>
      <c r="E373" s="8" t="s">
        <v>3263</v>
      </c>
      <c r="F373" s="25" t="s">
        <v>2710</v>
      </c>
      <c r="G373" s="11" t="s">
        <v>2716</v>
      </c>
      <c r="H373" s="8" t="s">
        <v>156</v>
      </c>
      <c r="I373" s="1" t="s">
        <v>89</v>
      </c>
      <c r="K373" s="25" t="s">
        <v>2712</v>
      </c>
      <c r="L373" s="1" t="s">
        <v>3637</v>
      </c>
      <c r="M373" s="1">
        <v>2</v>
      </c>
      <c r="N373" s="1" t="s">
        <v>3062</v>
      </c>
      <c r="O373" s="1">
        <v>28</v>
      </c>
    </row>
    <row r="374" spans="1:15" x14ac:dyDescent="0.25">
      <c r="A374" s="12">
        <v>29</v>
      </c>
      <c r="B374" s="8" t="s">
        <v>216</v>
      </c>
      <c r="C374" s="8" t="s">
        <v>220</v>
      </c>
      <c r="D374" s="265" t="s">
        <v>3526</v>
      </c>
      <c r="E374" s="8" t="s">
        <v>3512</v>
      </c>
      <c r="F374" s="8" t="s">
        <v>223</v>
      </c>
      <c r="G374" s="11" t="s">
        <v>224</v>
      </c>
      <c r="H374" s="8" t="s">
        <v>156</v>
      </c>
      <c r="I374" s="1" t="s">
        <v>222</v>
      </c>
      <c r="K374" s="9" t="s">
        <v>217</v>
      </c>
      <c r="L374" s="1" t="s">
        <v>3637</v>
      </c>
      <c r="M374" s="1">
        <v>2</v>
      </c>
      <c r="N374" s="1" t="s">
        <v>2999</v>
      </c>
      <c r="O374" s="1">
        <v>29</v>
      </c>
    </row>
    <row r="375" spans="1:15" x14ac:dyDescent="0.25">
      <c r="A375" s="70">
        <v>41</v>
      </c>
      <c r="B375" s="71" t="s">
        <v>281</v>
      </c>
      <c r="C375" s="71" t="s">
        <v>124</v>
      </c>
      <c r="D375" s="265" t="s">
        <v>3526</v>
      </c>
      <c r="E375" s="8" t="s">
        <v>3379</v>
      </c>
      <c r="F375" s="71" t="s">
        <v>289</v>
      </c>
      <c r="G375" s="244" t="s">
        <v>346</v>
      </c>
      <c r="H375" s="71" t="s">
        <v>156</v>
      </c>
      <c r="I375" s="245" t="s">
        <v>276</v>
      </c>
      <c r="K375" s="9" t="s">
        <v>283</v>
      </c>
      <c r="L375" s="1" t="s">
        <v>3637</v>
      </c>
      <c r="M375" s="1">
        <v>2</v>
      </c>
      <c r="N375" s="1" t="s">
        <v>2999</v>
      </c>
      <c r="O375" s="1">
        <v>29</v>
      </c>
    </row>
    <row r="376" spans="1:15" x14ac:dyDescent="0.25">
      <c r="A376" s="73">
        <v>42</v>
      </c>
      <c r="B376" s="71" t="s">
        <v>290</v>
      </c>
      <c r="C376" s="71" t="s">
        <v>124</v>
      </c>
      <c r="D376" s="265" t="s">
        <v>3526</v>
      </c>
      <c r="E376" s="8" t="s">
        <v>3380</v>
      </c>
      <c r="F376" s="71" t="s">
        <v>295</v>
      </c>
      <c r="G376" s="244" t="s">
        <v>345</v>
      </c>
      <c r="H376" s="71" t="s">
        <v>156</v>
      </c>
      <c r="I376" s="245" t="s">
        <v>276</v>
      </c>
      <c r="K376" s="9" t="s">
        <v>291</v>
      </c>
      <c r="L376" s="1" t="s">
        <v>3637</v>
      </c>
      <c r="M376" s="1">
        <v>2</v>
      </c>
      <c r="N376" s="1" t="s">
        <v>2999</v>
      </c>
      <c r="O376" s="1">
        <v>29</v>
      </c>
    </row>
    <row r="377" spans="1:15" x14ac:dyDescent="0.25">
      <c r="A377" s="12">
        <v>43</v>
      </c>
      <c r="B377" s="8" t="s">
        <v>296</v>
      </c>
      <c r="C377" s="8" t="s">
        <v>1351</v>
      </c>
      <c r="D377" s="265" t="s">
        <v>3526</v>
      </c>
      <c r="E377" s="8" t="s">
        <v>3425</v>
      </c>
      <c r="F377" s="8" t="s">
        <v>304</v>
      </c>
      <c r="G377" s="11" t="s">
        <v>344</v>
      </c>
      <c r="H377" s="8" t="s">
        <v>156</v>
      </c>
      <c r="I377" s="1" t="s">
        <v>301</v>
      </c>
      <c r="K377" s="9" t="s">
        <v>297</v>
      </c>
      <c r="L377" s="1" t="s">
        <v>3637</v>
      </c>
      <c r="M377" s="1">
        <v>2</v>
      </c>
      <c r="N377" s="1" t="s">
        <v>2999</v>
      </c>
      <c r="O377" s="1">
        <v>29</v>
      </c>
    </row>
    <row r="378" spans="1:15" x14ac:dyDescent="0.25">
      <c r="A378" s="70">
        <v>51</v>
      </c>
      <c r="B378" s="71" t="s">
        <v>357</v>
      </c>
      <c r="C378" s="71" t="s">
        <v>124</v>
      </c>
      <c r="D378" s="265" t="s">
        <v>3526</v>
      </c>
      <c r="E378" s="8" t="s">
        <v>3367</v>
      </c>
      <c r="F378" s="71" t="s">
        <v>364</v>
      </c>
      <c r="G378" s="244" t="s">
        <v>365</v>
      </c>
      <c r="H378" s="71" t="s">
        <v>156</v>
      </c>
      <c r="I378" s="71" t="s">
        <v>362</v>
      </c>
      <c r="K378" s="9" t="s">
        <v>358</v>
      </c>
      <c r="L378" s="1" t="s">
        <v>3637</v>
      </c>
      <c r="M378" s="1">
        <v>2</v>
      </c>
      <c r="N378" s="1" t="s">
        <v>2999</v>
      </c>
      <c r="O378" s="1">
        <v>29</v>
      </c>
    </row>
    <row r="379" spans="1:15" x14ac:dyDescent="0.25">
      <c r="A379" s="73">
        <v>76</v>
      </c>
      <c r="B379" s="71" t="s">
        <v>552</v>
      </c>
      <c r="C379" s="71" t="s">
        <v>124</v>
      </c>
      <c r="D379" s="265" t="s">
        <v>3526</v>
      </c>
      <c r="E379" s="8" t="s">
        <v>3368</v>
      </c>
      <c r="F379" s="71" t="s">
        <v>555</v>
      </c>
      <c r="G379" s="244" t="s">
        <v>556</v>
      </c>
      <c r="H379" s="71" t="s">
        <v>156</v>
      </c>
      <c r="I379" s="71" t="s">
        <v>362</v>
      </c>
      <c r="K379" s="9" t="s">
        <v>553</v>
      </c>
      <c r="L379" s="1" t="s">
        <v>3637</v>
      </c>
      <c r="M379" s="1">
        <v>2</v>
      </c>
      <c r="N379" s="1" t="s">
        <v>2999</v>
      </c>
      <c r="O379" s="1">
        <v>29</v>
      </c>
    </row>
    <row r="380" spans="1:15" x14ac:dyDescent="0.25">
      <c r="A380" s="70">
        <v>77</v>
      </c>
      <c r="B380" s="71" t="s">
        <v>557</v>
      </c>
      <c r="C380" s="71" t="s">
        <v>124</v>
      </c>
      <c r="D380" s="265" t="s">
        <v>3526</v>
      </c>
      <c r="E380" s="8" t="s">
        <v>3369</v>
      </c>
      <c r="F380" s="71" t="s">
        <v>560</v>
      </c>
      <c r="G380" s="244" t="s">
        <v>561</v>
      </c>
      <c r="H380" s="71" t="s">
        <v>156</v>
      </c>
      <c r="I380" s="71" t="s">
        <v>362</v>
      </c>
      <c r="K380" s="9" t="s">
        <v>558</v>
      </c>
      <c r="L380" s="1" t="s">
        <v>3637</v>
      </c>
      <c r="M380" s="1">
        <v>2</v>
      </c>
      <c r="N380" s="1" t="s">
        <v>2999</v>
      </c>
      <c r="O380" s="1">
        <v>29</v>
      </c>
    </row>
    <row r="381" spans="1:15" x14ac:dyDescent="0.25">
      <c r="A381" s="73">
        <v>78</v>
      </c>
      <c r="B381" s="71" t="s">
        <v>562</v>
      </c>
      <c r="C381" s="71" t="s">
        <v>76</v>
      </c>
      <c r="D381" s="265" t="s">
        <v>3526</v>
      </c>
      <c r="E381" s="8" t="s">
        <v>3381</v>
      </c>
      <c r="F381" s="71" t="s">
        <v>569</v>
      </c>
      <c r="G381" s="244" t="s">
        <v>570</v>
      </c>
      <c r="H381" s="71" t="s">
        <v>156</v>
      </c>
      <c r="I381" s="245" t="s">
        <v>276</v>
      </c>
      <c r="K381" s="9" t="s">
        <v>563</v>
      </c>
      <c r="L381" s="1" t="s">
        <v>3637</v>
      </c>
      <c r="M381" s="1">
        <v>2</v>
      </c>
      <c r="N381" s="1" t="s">
        <v>2999</v>
      </c>
      <c r="O381" s="1">
        <v>29</v>
      </c>
    </row>
    <row r="382" spans="1:15" x14ac:dyDescent="0.25">
      <c r="A382" s="12">
        <v>79</v>
      </c>
      <c r="B382" s="8" t="s">
        <v>601</v>
      </c>
      <c r="C382" s="8" t="s">
        <v>76</v>
      </c>
      <c r="D382" s="265" t="s">
        <v>3526</v>
      </c>
      <c r="E382" s="8" t="s">
        <v>3382</v>
      </c>
      <c r="F382" s="8" t="s">
        <v>606</v>
      </c>
      <c r="G382" s="11" t="s">
        <v>607</v>
      </c>
      <c r="H382" s="8" t="s">
        <v>156</v>
      </c>
      <c r="I382" s="1" t="s">
        <v>276</v>
      </c>
      <c r="K382" s="9" t="s">
        <v>602</v>
      </c>
      <c r="L382" s="1" t="s">
        <v>3637</v>
      </c>
      <c r="M382" s="1">
        <v>2</v>
      </c>
      <c r="N382" s="1" t="s">
        <v>2999</v>
      </c>
      <c r="O382" s="1">
        <v>29</v>
      </c>
    </row>
    <row r="383" spans="1:15" s="4" customFormat="1" x14ac:dyDescent="0.25">
      <c r="A383" s="12">
        <v>95</v>
      </c>
      <c r="B383" s="8" t="s">
        <v>689</v>
      </c>
      <c r="C383" s="8" t="s">
        <v>1351</v>
      </c>
      <c r="D383" s="265" t="s">
        <v>3526</v>
      </c>
      <c r="E383" s="8" t="s">
        <v>3377</v>
      </c>
      <c r="F383" s="8" t="s">
        <v>695</v>
      </c>
      <c r="G383" s="11" t="s">
        <v>696</v>
      </c>
      <c r="H383" s="8" t="s">
        <v>156</v>
      </c>
      <c r="I383" s="1" t="s">
        <v>276</v>
      </c>
      <c r="J383" s="1"/>
      <c r="K383" s="9" t="s">
        <v>690</v>
      </c>
      <c r="L383" s="1" t="s">
        <v>3637</v>
      </c>
      <c r="M383" s="1">
        <v>2</v>
      </c>
      <c r="N383" s="1" t="s">
        <v>2999</v>
      </c>
      <c r="O383" s="1">
        <v>29</v>
      </c>
    </row>
    <row r="384" spans="1:15" x14ac:dyDescent="0.25">
      <c r="A384" s="7">
        <v>96</v>
      </c>
      <c r="B384" s="8" t="s">
        <v>697</v>
      </c>
      <c r="C384" s="8" t="s">
        <v>1351</v>
      </c>
      <c r="D384" s="265" t="s">
        <v>3526</v>
      </c>
      <c r="E384" s="8" t="s">
        <v>3378</v>
      </c>
      <c r="F384" s="8" t="s">
        <v>701</v>
      </c>
      <c r="G384" s="11" t="s">
        <v>702</v>
      </c>
      <c r="H384" s="8" t="s">
        <v>156</v>
      </c>
      <c r="I384" s="1" t="s">
        <v>276</v>
      </c>
      <c r="K384" s="9" t="s">
        <v>698</v>
      </c>
      <c r="L384" s="1" t="s">
        <v>3637</v>
      </c>
      <c r="M384" s="1">
        <v>2</v>
      </c>
      <c r="N384" s="1" t="s">
        <v>2999</v>
      </c>
      <c r="O384" s="1">
        <v>29</v>
      </c>
    </row>
    <row r="385" spans="1:15" x14ac:dyDescent="0.25">
      <c r="A385" s="70">
        <v>105</v>
      </c>
      <c r="B385" s="71" t="s">
        <v>761</v>
      </c>
      <c r="C385" s="71" t="s">
        <v>220</v>
      </c>
      <c r="D385" s="265" t="s">
        <v>3526</v>
      </c>
      <c r="E385" s="8" t="s">
        <v>3502</v>
      </c>
      <c r="F385" s="71" t="s">
        <v>767</v>
      </c>
      <c r="G385" s="244" t="s">
        <v>768</v>
      </c>
      <c r="H385" s="71" t="s">
        <v>156</v>
      </c>
      <c r="I385" s="245" t="s">
        <v>2920</v>
      </c>
      <c r="J385" s="4"/>
      <c r="K385" s="9" t="s">
        <v>762</v>
      </c>
      <c r="L385" s="1" t="s">
        <v>3637</v>
      </c>
      <c r="M385" s="1">
        <v>2</v>
      </c>
      <c r="N385" s="1" t="s">
        <v>2999</v>
      </c>
      <c r="O385" s="1">
        <v>29</v>
      </c>
    </row>
    <row r="386" spans="1:15" x14ac:dyDescent="0.25">
      <c r="A386" s="12">
        <v>109</v>
      </c>
      <c r="B386" s="8" t="s">
        <v>789</v>
      </c>
      <c r="C386" s="8" t="s">
        <v>1351</v>
      </c>
      <c r="D386" s="265" t="s">
        <v>3526</v>
      </c>
      <c r="E386" s="8" t="s">
        <v>3426</v>
      </c>
      <c r="F386" s="8" t="s">
        <v>794</v>
      </c>
      <c r="G386" s="11" t="s">
        <v>795</v>
      </c>
      <c r="H386" s="8" t="s">
        <v>156</v>
      </c>
      <c r="I386" s="1" t="s">
        <v>301</v>
      </c>
      <c r="K386" s="9" t="s">
        <v>790</v>
      </c>
      <c r="L386" s="1" t="s">
        <v>3637</v>
      </c>
      <c r="M386" s="1">
        <v>2</v>
      </c>
      <c r="N386" s="1" t="s">
        <v>2999</v>
      </c>
      <c r="O386" s="1">
        <v>29</v>
      </c>
    </row>
    <row r="387" spans="1:15" s="4" customFormat="1" x14ac:dyDescent="0.25">
      <c r="A387" s="7">
        <v>112</v>
      </c>
      <c r="B387" s="8" t="s">
        <v>808</v>
      </c>
      <c r="C387" s="8" t="s">
        <v>139</v>
      </c>
      <c r="D387" s="265" t="s">
        <v>3526</v>
      </c>
      <c r="E387" s="8" t="s">
        <v>3448</v>
      </c>
      <c r="F387" s="8" t="s">
        <v>816</v>
      </c>
      <c r="G387" s="11" t="s">
        <v>818</v>
      </c>
      <c r="H387" s="8" t="s">
        <v>156</v>
      </c>
      <c r="I387" s="1" t="s">
        <v>2923</v>
      </c>
      <c r="J387" s="1"/>
      <c r="K387" s="9" t="s">
        <v>809</v>
      </c>
      <c r="L387" s="1" t="s">
        <v>3637</v>
      </c>
      <c r="M387" s="1">
        <v>2</v>
      </c>
      <c r="N387" s="1" t="s">
        <v>2999</v>
      </c>
      <c r="O387" s="1">
        <v>29</v>
      </c>
    </row>
    <row r="388" spans="1:15" x14ac:dyDescent="0.25">
      <c r="A388" s="12">
        <v>129</v>
      </c>
      <c r="B388" s="8" t="s">
        <v>940</v>
      </c>
      <c r="C388" s="8" t="s">
        <v>7</v>
      </c>
      <c r="D388" s="265" t="s">
        <v>3526</v>
      </c>
      <c r="E388" s="8" t="s">
        <v>3513</v>
      </c>
      <c r="F388" s="8" t="s">
        <v>943</v>
      </c>
      <c r="G388" s="11" t="s">
        <v>944</v>
      </c>
      <c r="H388" s="8" t="s">
        <v>156</v>
      </c>
      <c r="I388" s="1" t="s">
        <v>222</v>
      </c>
      <c r="K388" s="9" t="s">
        <v>941</v>
      </c>
      <c r="L388" s="1" t="s">
        <v>3637</v>
      </c>
      <c r="M388" s="1">
        <v>2</v>
      </c>
      <c r="N388" s="1" t="s">
        <v>2999</v>
      </c>
      <c r="O388" s="1">
        <v>29</v>
      </c>
    </row>
    <row r="389" spans="1:15" x14ac:dyDescent="0.25">
      <c r="A389" s="12">
        <v>133</v>
      </c>
      <c r="B389" s="8" t="s">
        <v>971</v>
      </c>
      <c r="C389" s="8" t="s">
        <v>1351</v>
      </c>
      <c r="D389" s="265" t="s">
        <v>3526</v>
      </c>
      <c r="E389" s="8" t="s">
        <v>3480</v>
      </c>
      <c r="F389" s="8" t="s">
        <v>978</v>
      </c>
      <c r="G389" s="11" t="s">
        <v>979</v>
      </c>
      <c r="H389" s="8" t="s">
        <v>156</v>
      </c>
      <c r="I389" s="1" t="s">
        <v>2917</v>
      </c>
      <c r="J389" s="1" t="s">
        <v>301</v>
      </c>
      <c r="K389" s="9" t="s">
        <v>972</v>
      </c>
      <c r="L389" s="1" t="s">
        <v>3637</v>
      </c>
      <c r="M389" s="1">
        <v>2</v>
      </c>
      <c r="N389" s="1" t="s">
        <v>2999</v>
      </c>
      <c r="O389" s="1">
        <v>29</v>
      </c>
    </row>
    <row r="390" spans="1:15" s="4" customFormat="1" x14ac:dyDescent="0.25">
      <c r="A390" s="70">
        <v>135</v>
      </c>
      <c r="B390" s="71" t="s">
        <v>989</v>
      </c>
      <c r="C390" s="71" t="s">
        <v>124</v>
      </c>
      <c r="D390" s="265" t="s">
        <v>3526</v>
      </c>
      <c r="E390" s="8" t="s">
        <v>3450</v>
      </c>
      <c r="F390" s="71" t="s">
        <v>996</v>
      </c>
      <c r="G390" s="244" t="s">
        <v>997</v>
      </c>
      <c r="H390" s="71" t="s">
        <v>156</v>
      </c>
      <c r="I390" s="245" t="s">
        <v>2923</v>
      </c>
      <c r="J390" s="1"/>
      <c r="K390" s="9" t="s">
        <v>990</v>
      </c>
      <c r="L390" s="1" t="s">
        <v>3637</v>
      </c>
      <c r="M390" s="1">
        <v>2</v>
      </c>
      <c r="N390" s="1" t="s">
        <v>2999</v>
      </c>
      <c r="O390" s="1">
        <v>29</v>
      </c>
    </row>
    <row r="391" spans="1:15" x14ac:dyDescent="0.25">
      <c r="A391" s="70">
        <v>137</v>
      </c>
      <c r="B391" s="71" t="s">
        <v>1005</v>
      </c>
      <c r="C391" s="71" t="s">
        <v>7</v>
      </c>
      <c r="D391" s="265" t="s">
        <v>3526</v>
      </c>
      <c r="E391" s="8" t="s">
        <v>3503</v>
      </c>
      <c r="F391" s="71" t="s">
        <v>1011</v>
      </c>
      <c r="G391" s="244" t="s">
        <v>1012</v>
      </c>
      <c r="H391" s="71" t="s">
        <v>156</v>
      </c>
      <c r="I391" s="245" t="s">
        <v>2920</v>
      </c>
      <c r="K391" s="9" t="s">
        <v>1006</v>
      </c>
      <c r="L391" s="1" t="s">
        <v>3637</v>
      </c>
      <c r="M391" s="1">
        <v>2</v>
      </c>
      <c r="N391" s="1" t="s">
        <v>2999</v>
      </c>
      <c r="O391" s="1">
        <v>29</v>
      </c>
    </row>
    <row r="392" spans="1:15" x14ac:dyDescent="0.25">
      <c r="A392" s="70">
        <v>141</v>
      </c>
      <c r="B392" s="71" t="s">
        <v>1020</v>
      </c>
      <c r="C392" s="71" t="s">
        <v>7</v>
      </c>
      <c r="D392" s="265" t="s">
        <v>3526</v>
      </c>
      <c r="E392" s="8" t="s">
        <v>3505</v>
      </c>
      <c r="F392" s="71" t="s">
        <v>1023</v>
      </c>
      <c r="G392" s="244" t="s">
        <v>1024</v>
      </c>
      <c r="H392" s="71" t="s">
        <v>156</v>
      </c>
      <c r="I392" s="245" t="s">
        <v>2920</v>
      </c>
      <c r="K392" s="9" t="s">
        <v>1021</v>
      </c>
      <c r="L392" s="1" t="s">
        <v>3637</v>
      </c>
      <c r="M392" s="1">
        <v>2</v>
      </c>
      <c r="N392" s="1" t="s">
        <v>2999</v>
      </c>
      <c r="O392" s="1">
        <v>29</v>
      </c>
    </row>
    <row r="393" spans="1:15" x14ac:dyDescent="0.25">
      <c r="A393" s="70">
        <v>145</v>
      </c>
      <c r="B393" s="71" t="s">
        <v>1052</v>
      </c>
      <c r="C393" s="71" t="s">
        <v>124</v>
      </c>
      <c r="D393" s="265" t="s">
        <v>3526</v>
      </c>
      <c r="E393" s="8" t="s">
        <v>3514</v>
      </c>
      <c r="F393" s="71" t="s">
        <v>1059</v>
      </c>
      <c r="G393" s="244" t="s">
        <v>1060</v>
      </c>
      <c r="H393" s="71" t="s">
        <v>156</v>
      </c>
      <c r="I393" s="245" t="s">
        <v>222</v>
      </c>
      <c r="K393" s="9" t="s">
        <v>1054</v>
      </c>
      <c r="L393" s="1" t="s">
        <v>3637</v>
      </c>
      <c r="M393" s="1">
        <v>2</v>
      </c>
      <c r="N393" s="1" t="s">
        <v>2999</v>
      </c>
      <c r="O393" s="1">
        <v>29</v>
      </c>
    </row>
    <row r="394" spans="1:15" s="4" customFormat="1" x14ac:dyDescent="0.25">
      <c r="A394" s="73">
        <v>152</v>
      </c>
      <c r="B394" s="71" t="s">
        <v>1088</v>
      </c>
      <c r="C394" s="71" t="s">
        <v>106</v>
      </c>
      <c r="D394" s="265" t="s">
        <v>3526</v>
      </c>
      <c r="E394" s="8" t="s">
        <v>3454</v>
      </c>
      <c r="F394" s="71" t="s">
        <v>1098</v>
      </c>
      <c r="G394" s="244" t="s">
        <v>1099</v>
      </c>
      <c r="H394" s="71" t="s">
        <v>156</v>
      </c>
      <c r="I394" s="245" t="s">
        <v>2918</v>
      </c>
      <c r="J394" s="1"/>
      <c r="K394" s="9" t="s">
        <v>1089</v>
      </c>
      <c r="L394" s="1" t="s">
        <v>3637</v>
      </c>
      <c r="M394" s="1">
        <v>2</v>
      </c>
      <c r="N394" s="1" t="s">
        <v>2999</v>
      </c>
      <c r="O394" s="1">
        <v>29</v>
      </c>
    </row>
    <row r="395" spans="1:15" x14ac:dyDescent="0.25">
      <c r="A395" s="7">
        <v>156</v>
      </c>
      <c r="B395" s="8" t="s">
        <v>1116</v>
      </c>
      <c r="C395" s="8" t="s">
        <v>1351</v>
      </c>
      <c r="D395" s="265" t="s">
        <v>3526</v>
      </c>
      <c r="E395" s="8" t="s">
        <v>3366</v>
      </c>
      <c r="F395" s="8" t="s">
        <v>1120</v>
      </c>
      <c r="G395" s="11" t="s">
        <v>1121</v>
      </c>
      <c r="H395" s="8" t="s">
        <v>156</v>
      </c>
      <c r="I395" s="8" t="s">
        <v>362</v>
      </c>
      <c r="K395" s="9" t="s">
        <v>1117</v>
      </c>
      <c r="L395" s="1" t="s">
        <v>3637</v>
      </c>
      <c r="M395" s="1">
        <v>2</v>
      </c>
      <c r="N395" s="1" t="s">
        <v>2999</v>
      </c>
      <c r="O395" s="1">
        <v>29</v>
      </c>
    </row>
    <row r="396" spans="1:15" x14ac:dyDescent="0.25">
      <c r="A396" s="73">
        <v>172</v>
      </c>
      <c r="B396" s="71" t="s">
        <v>1226</v>
      </c>
      <c r="C396" s="71" t="s">
        <v>76</v>
      </c>
      <c r="D396" s="265" t="s">
        <v>3526</v>
      </c>
      <c r="E396" s="8" t="s">
        <v>3428</v>
      </c>
      <c r="F396" s="71" t="s">
        <v>1231</v>
      </c>
      <c r="G396" s="244" t="s">
        <v>1232</v>
      </c>
      <c r="H396" s="71" t="s">
        <v>156</v>
      </c>
      <c r="I396" s="245" t="s">
        <v>301</v>
      </c>
      <c r="K396" s="9" t="s">
        <v>1227</v>
      </c>
      <c r="L396" s="1" t="s">
        <v>3637</v>
      </c>
      <c r="M396" s="1">
        <v>2</v>
      </c>
      <c r="N396" s="1" t="s">
        <v>2999</v>
      </c>
      <c r="O396" s="1">
        <v>29</v>
      </c>
    </row>
    <row r="397" spans="1:15" x14ac:dyDescent="0.25">
      <c r="A397" s="12">
        <v>179</v>
      </c>
      <c r="B397" s="8" t="s">
        <v>1276</v>
      </c>
      <c r="C397" s="8" t="s">
        <v>139</v>
      </c>
      <c r="D397" s="265" t="s">
        <v>3526</v>
      </c>
      <c r="E397" s="8" t="s">
        <v>3481</v>
      </c>
      <c r="F397" s="8" t="s">
        <v>1281</v>
      </c>
      <c r="G397" s="11" t="s">
        <v>1282</v>
      </c>
      <c r="H397" s="8" t="s">
        <v>156</v>
      </c>
      <c r="I397" s="1" t="s">
        <v>2917</v>
      </c>
      <c r="J397" s="1" t="s">
        <v>301</v>
      </c>
      <c r="K397" s="9" t="s">
        <v>1277</v>
      </c>
      <c r="L397" s="1" t="s">
        <v>3637</v>
      </c>
      <c r="M397" s="1">
        <v>2</v>
      </c>
      <c r="N397" s="1" t="s">
        <v>2999</v>
      </c>
      <c r="O397" s="1">
        <v>29</v>
      </c>
    </row>
    <row r="398" spans="1:15" x14ac:dyDescent="0.25">
      <c r="A398" s="73">
        <v>180</v>
      </c>
      <c r="B398" s="71" t="s">
        <v>1283</v>
      </c>
      <c r="C398" s="71" t="s">
        <v>220</v>
      </c>
      <c r="D398" s="265" t="s">
        <v>3526</v>
      </c>
      <c r="E398" s="8" t="s">
        <v>3451</v>
      </c>
      <c r="F398" s="71" t="s">
        <v>1288</v>
      </c>
      <c r="G398" s="244" t="s">
        <v>2903</v>
      </c>
      <c r="H398" s="71" t="s">
        <v>156</v>
      </c>
      <c r="I398" s="245" t="s">
        <v>2923</v>
      </c>
      <c r="K398" s="9" t="s">
        <v>1284</v>
      </c>
      <c r="L398" s="1" t="s">
        <v>3637</v>
      </c>
      <c r="M398" s="1">
        <v>2</v>
      </c>
      <c r="N398" s="1" t="s">
        <v>2999</v>
      </c>
      <c r="O398" s="1">
        <v>29</v>
      </c>
    </row>
    <row r="399" spans="1:15" x14ac:dyDescent="0.25">
      <c r="A399" s="70">
        <v>181</v>
      </c>
      <c r="B399" s="71" t="s">
        <v>352</v>
      </c>
      <c r="C399" s="71" t="s">
        <v>21</v>
      </c>
      <c r="D399" s="265" t="s">
        <v>3526</v>
      </c>
      <c r="E399" s="8" t="s">
        <v>3391</v>
      </c>
      <c r="F399" s="71" t="s">
        <v>1290</v>
      </c>
      <c r="G399" s="244" t="s">
        <v>1291</v>
      </c>
      <c r="H399" s="71" t="s">
        <v>156</v>
      </c>
      <c r="I399" s="245" t="s">
        <v>2953</v>
      </c>
      <c r="K399" s="9" t="s">
        <v>353</v>
      </c>
      <c r="L399" s="1" t="s">
        <v>3637</v>
      </c>
      <c r="M399" s="1">
        <v>2</v>
      </c>
      <c r="N399" s="1" t="s">
        <v>2999</v>
      </c>
      <c r="O399" s="1">
        <v>29</v>
      </c>
    </row>
    <row r="400" spans="1:15" x14ac:dyDescent="0.25">
      <c r="A400" s="73">
        <v>198</v>
      </c>
      <c r="B400" s="71" t="s">
        <v>1399</v>
      </c>
      <c r="C400" s="71" t="s">
        <v>1351</v>
      </c>
      <c r="D400" s="265" t="s">
        <v>3526</v>
      </c>
      <c r="E400" s="8" t="s">
        <v>3429</v>
      </c>
      <c r="F400" s="71" t="s">
        <v>1404</v>
      </c>
      <c r="G400" s="244" t="s">
        <v>1405</v>
      </c>
      <c r="H400" s="71" t="s">
        <v>156</v>
      </c>
      <c r="I400" s="245" t="s">
        <v>301</v>
      </c>
      <c r="K400" s="9" t="s">
        <v>1400</v>
      </c>
      <c r="L400" s="1" t="s">
        <v>3637</v>
      </c>
      <c r="M400" s="1">
        <v>2</v>
      </c>
      <c r="N400" s="1" t="s">
        <v>2999</v>
      </c>
      <c r="O400" s="1">
        <v>29</v>
      </c>
    </row>
    <row r="401" spans="1:15" x14ac:dyDescent="0.25">
      <c r="A401" s="12">
        <v>203</v>
      </c>
      <c r="B401" s="8" t="s">
        <v>1415</v>
      </c>
      <c r="C401" s="8" t="s">
        <v>1351</v>
      </c>
      <c r="D401" s="265" t="s">
        <v>3526</v>
      </c>
      <c r="E401" s="8" t="s">
        <v>3449</v>
      </c>
      <c r="F401" s="8" t="s">
        <v>1440</v>
      </c>
      <c r="G401" s="11" t="s">
        <v>1441</v>
      </c>
      <c r="H401" s="8" t="s">
        <v>156</v>
      </c>
      <c r="I401" s="1" t="s">
        <v>2923</v>
      </c>
      <c r="K401" s="9" t="s">
        <v>1416</v>
      </c>
      <c r="L401" s="1" t="s">
        <v>3637</v>
      </c>
      <c r="M401" s="1">
        <v>2</v>
      </c>
      <c r="N401" s="1" t="s">
        <v>2999</v>
      </c>
      <c r="O401" s="1">
        <v>29</v>
      </c>
    </row>
    <row r="402" spans="1:15" x14ac:dyDescent="0.25">
      <c r="A402" s="73">
        <v>218</v>
      </c>
      <c r="B402" s="71" t="s">
        <v>1550</v>
      </c>
      <c r="C402" s="71" t="s">
        <v>1351</v>
      </c>
      <c r="D402" s="265" t="s">
        <v>3526</v>
      </c>
      <c r="E402" s="8" t="s">
        <v>3483</v>
      </c>
      <c r="F402" s="71" t="s">
        <v>1553</v>
      </c>
      <c r="G402" s="244" t="s">
        <v>1554</v>
      </c>
      <c r="H402" s="71" t="s">
        <v>156</v>
      </c>
      <c r="I402" s="245" t="s">
        <v>2917</v>
      </c>
      <c r="J402" s="1" t="s">
        <v>1893</v>
      </c>
      <c r="K402" s="9" t="s">
        <v>1551</v>
      </c>
      <c r="L402" s="1" t="s">
        <v>3637</v>
      </c>
      <c r="M402" s="1">
        <v>2</v>
      </c>
      <c r="N402" s="1" t="s">
        <v>2999</v>
      </c>
      <c r="O402" s="1">
        <v>29</v>
      </c>
    </row>
    <row r="403" spans="1:15" x14ac:dyDescent="0.25">
      <c r="A403" s="7">
        <v>236</v>
      </c>
      <c r="B403" s="8" t="s">
        <v>1683</v>
      </c>
      <c r="C403" s="8" t="s">
        <v>1351</v>
      </c>
      <c r="D403" s="265" t="s">
        <v>3526</v>
      </c>
      <c r="E403" s="8" t="s">
        <v>3482</v>
      </c>
      <c r="F403" s="8" t="s">
        <v>1686</v>
      </c>
      <c r="G403" s="11" t="s">
        <v>1687</v>
      </c>
      <c r="H403" s="8" t="s">
        <v>156</v>
      </c>
      <c r="I403" s="1" t="s">
        <v>2917</v>
      </c>
      <c r="J403" s="1" t="s">
        <v>301</v>
      </c>
      <c r="K403" s="9" t="s">
        <v>1684</v>
      </c>
      <c r="L403" s="1" t="s">
        <v>3637</v>
      </c>
      <c r="M403" s="1">
        <v>2</v>
      </c>
      <c r="N403" s="1" t="s">
        <v>2999</v>
      </c>
      <c r="O403" s="1">
        <v>29</v>
      </c>
    </row>
    <row r="404" spans="1:15" x14ac:dyDescent="0.25">
      <c r="A404" s="12">
        <v>251</v>
      </c>
      <c r="B404" s="8" t="s">
        <v>1688</v>
      </c>
      <c r="C404" s="8" t="s">
        <v>148</v>
      </c>
      <c r="D404" s="265" t="s">
        <v>3526</v>
      </c>
      <c r="E404" s="8" t="s">
        <v>3484</v>
      </c>
      <c r="F404" s="8" t="s">
        <v>1791</v>
      </c>
      <c r="G404" s="11" t="s">
        <v>1792</v>
      </c>
      <c r="H404" s="8" t="s">
        <v>156</v>
      </c>
      <c r="I404" s="1" t="s">
        <v>2917</v>
      </c>
      <c r="K404" s="9" t="s">
        <v>1689</v>
      </c>
      <c r="L404" s="1" t="s">
        <v>3637</v>
      </c>
      <c r="M404" s="1">
        <v>2</v>
      </c>
      <c r="N404" s="1" t="s">
        <v>2999</v>
      </c>
      <c r="O404" s="1">
        <v>29</v>
      </c>
    </row>
    <row r="405" spans="1:15" x14ac:dyDescent="0.25">
      <c r="A405" s="70">
        <v>253</v>
      </c>
      <c r="B405" s="71" t="s">
        <v>1802</v>
      </c>
      <c r="C405" s="71" t="s">
        <v>1351</v>
      </c>
      <c r="D405" s="265" t="s">
        <v>3526</v>
      </c>
      <c r="E405" s="8" t="s">
        <v>3504</v>
      </c>
      <c r="F405" s="71" t="s">
        <v>1806</v>
      </c>
      <c r="G405" s="244" t="s">
        <v>1807</v>
      </c>
      <c r="H405" s="71" t="s">
        <v>156</v>
      </c>
      <c r="I405" s="245" t="s">
        <v>2920</v>
      </c>
      <c r="K405" s="9" t="s">
        <v>1803</v>
      </c>
      <c r="L405" s="1" t="s">
        <v>3637</v>
      </c>
      <c r="M405" s="1">
        <v>2</v>
      </c>
      <c r="N405" s="1" t="s">
        <v>2999</v>
      </c>
      <c r="O405" s="1">
        <v>29</v>
      </c>
    </row>
    <row r="406" spans="1:15" ht="17.25" customHeight="1" x14ac:dyDescent="0.25">
      <c r="A406" s="70">
        <v>275</v>
      </c>
      <c r="B406" s="71" t="s">
        <v>1931</v>
      </c>
      <c r="C406" s="71" t="s">
        <v>220</v>
      </c>
      <c r="D406" s="265" t="s">
        <v>3526</v>
      </c>
      <c r="E406" s="8" t="s">
        <v>3515</v>
      </c>
      <c r="F406" s="71" t="s">
        <v>1937</v>
      </c>
      <c r="G406" s="244" t="s">
        <v>1938</v>
      </c>
      <c r="H406" s="71" t="s">
        <v>156</v>
      </c>
      <c r="I406" s="245" t="s">
        <v>2928</v>
      </c>
      <c r="K406" s="9" t="s">
        <v>1932</v>
      </c>
      <c r="L406" s="1" t="s">
        <v>3637</v>
      </c>
      <c r="M406" s="1">
        <v>2</v>
      </c>
      <c r="N406" s="1" t="s">
        <v>2999</v>
      </c>
      <c r="O406" s="1">
        <v>29</v>
      </c>
    </row>
    <row r="407" spans="1:15" x14ac:dyDescent="0.25">
      <c r="A407" s="7">
        <v>276</v>
      </c>
      <c r="B407" s="8" t="s">
        <v>1939</v>
      </c>
      <c r="C407" s="8" t="s">
        <v>39</v>
      </c>
      <c r="D407" s="265" t="s">
        <v>3526</v>
      </c>
      <c r="E407" s="8" t="s">
        <v>3397</v>
      </c>
      <c r="F407" s="8" t="s">
        <v>1946</v>
      </c>
      <c r="G407" s="11" t="s">
        <v>1947</v>
      </c>
      <c r="H407" s="8" t="s">
        <v>156</v>
      </c>
      <c r="I407" s="1" t="s">
        <v>2926</v>
      </c>
      <c r="K407" s="9" t="s">
        <v>1940</v>
      </c>
      <c r="L407" s="1" t="s">
        <v>3637</v>
      </c>
      <c r="M407" s="1">
        <v>2</v>
      </c>
      <c r="N407" s="1" t="s">
        <v>2999</v>
      </c>
      <c r="O407" s="1">
        <v>29</v>
      </c>
    </row>
    <row r="408" spans="1:15" x14ac:dyDescent="0.25">
      <c r="A408" s="12">
        <v>277</v>
      </c>
      <c r="B408" s="8" t="s">
        <v>1948</v>
      </c>
      <c r="C408" s="8" t="s">
        <v>220</v>
      </c>
      <c r="D408" s="265" t="s">
        <v>3526</v>
      </c>
      <c r="E408" s="8" t="s">
        <v>3501</v>
      </c>
      <c r="F408" s="8" t="s">
        <v>1951</v>
      </c>
      <c r="G408" s="11" t="s">
        <v>1952</v>
      </c>
      <c r="H408" s="8" t="s">
        <v>156</v>
      </c>
      <c r="I408" s="1" t="s">
        <v>2920</v>
      </c>
      <c r="K408" s="9" t="s">
        <v>1949</v>
      </c>
      <c r="L408" s="1" t="s">
        <v>3637</v>
      </c>
      <c r="M408" s="1">
        <v>2</v>
      </c>
      <c r="N408" s="1" t="s">
        <v>2999</v>
      </c>
      <c r="O408" s="1">
        <v>29</v>
      </c>
    </row>
    <row r="409" spans="1:15" x14ac:dyDescent="0.25">
      <c r="A409" s="70">
        <v>289</v>
      </c>
      <c r="B409" s="71" t="s">
        <v>2027</v>
      </c>
      <c r="C409" s="71" t="s">
        <v>1351</v>
      </c>
      <c r="D409" s="265" t="s">
        <v>3526</v>
      </c>
      <c r="E409" s="8" t="s">
        <v>3370</v>
      </c>
      <c r="F409" s="71" t="s">
        <v>2033</v>
      </c>
      <c r="G409" s="244" t="s">
        <v>2034</v>
      </c>
      <c r="H409" s="71" t="s">
        <v>156</v>
      </c>
      <c r="I409" s="71" t="s">
        <v>362</v>
      </c>
      <c r="K409" s="9" t="s">
        <v>2028</v>
      </c>
      <c r="L409" s="1" t="s">
        <v>3637</v>
      </c>
      <c r="M409" s="1">
        <v>2</v>
      </c>
      <c r="N409" s="1" t="s">
        <v>2999</v>
      </c>
      <c r="O409" s="1">
        <v>29</v>
      </c>
    </row>
    <row r="410" spans="1:15" x14ac:dyDescent="0.25">
      <c r="A410" s="7">
        <v>302</v>
      </c>
      <c r="B410" s="8" t="s">
        <v>2109</v>
      </c>
      <c r="C410" s="8" t="s">
        <v>1351</v>
      </c>
      <c r="D410" s="265" t="s">
        <v>3526</v>
      </c>
      <c r="E410" s="8" t="s">
        <v>3427</v>
      </c>
      <c r="F410" s="8" t="s">
        <v>2115</v>
      </c>
      <c r="G410" s="11" t="s">
        <v>2116</v>
      </c>
      <c r="H410" s="8" t="s">
        <v>156</v>
      </c>
      <c r="I410" s="1" t="s">
        <v>301</v>
      </c>
      <c r="K410" s="9" t="s">
        <v>2110</v>
      </c>
      <c r="L410" s="1" t="s">
        <v>3637</v>
      </c>
      <c r="M410" s="1">
        <v>2</v>
      </c>
      <c r="N410" s="1" t="s">
        <v>2999</v>
      </c>
      <c r="O410" s="1">
        <v>29</v>
      </c>
    </row>
    <row r="411" spans="1:15" x14ac:dyDescent="0.25">
      <c r="A411" s="70">
        <v>355</v>
      </c>
      <c r="B411" s="71" t="s">
        <v>2519</v>
      </c>
      <c r="C411" s="71" t="s">
        <v>1351</v>
      </c>
      <c r="D411" s="265" t="s">
        <v>3526</v>
      </c>
      <c r="E411" s="8" t="s">
        <v>3353</v>
      </c>
      <c r="F411" s="71" t="s">
        <v>2521</v>
      </c>
      <c r="G411" s="244" t="s">
        <v>2522</v>
      </c>
      <c r="H411" s="71" t="s">
        <v>156</v>
      </c>
      <c r="I411" s="245" t="s">
        <v>385</v>
      </c>
      <c r="K411" s="9" t="s">
        <v>2520</v>
      </c>
      <c r="L411" s="1" t="s">
        <v>3637</v>
      </c>
      <c r="M411" s="1">
        <v>2</v>
      </c>
      <c r="N411" s="1" t="s">
        <v>2999</v>
      </c>
      <c r="O411" s="1">
        <v>29</v>
      </c>
    </row>
    <row r="412" spans="1:15" x14ac:dyDescent="0.25">
      <c r="A412" s="70">
        <v>359</v>
      </c>
      <c r="B412" s="246" t="s">
        <v>2883</v>
      </c>
      <c r="C412" s="242" t="s">
        <v>175</v>
      </c>
      <c r="D412" s="265" t="s">
        <v>3526</v>
      </c>
      <c r="E412" s="8" t="s">
        <v>3452</v>
      </c>
      <c r="F412" s="243" t="s">
        <v>2888</v>
      </c>
      <c r="G412" s="244" t="s">
        <v>2889</v>
      </c>
      <c r="H412" s="71" t="s">
        <v>156</v>
      </c>
      <c r="I412" s="245" t="s">
        <v>2923</v>
      </c>
      <c r="K412" s="16" t="s">
        <v>2884</v>
      </c>
      <c r="L412" s="1" t="s">
        <v>3637</v>
      </c>
      <c r="M412" s="1">
        <v>2</v>
      </c>
      <c r="N412" s="1" t="s">
        <v>2999</v>
      </c>
      <c r="O412" s="1">
        <v>29</v>
      </c>
    </row>
    <row r="413" spans="1:15" s="4" customFormat="1" x14ac:dyDescent="0.25">
      <c r="A413" s="7">
        <v>384</v>
      </c>
      <c r="B413" s="8" t="s">
        <v>2448</v>
      </c>
      <c r="C413" s="8" t="s">
        <v>1351</v>
      </c>
      <c r="D413" s="265" t="s">
        <v>3526</v>
      </c>
      <c r="E413" s="8" t="s">
        <v>3390</v>
      </c>
      <c r="F413" s="8" t="s">
        <v>2450</v>
      </c>
      <c r="G413" s="11" t="s">
        <v>2453</v>
      </c>
      <c r="H413" s="8" t="s">
        <v>156</v>
      </c>
      <c r="I413" s="1" t="s">
        <v>2953</v>
      </c>
      <c r="J413" s="1"/>
      <c r="K413" s="8" t="s">
        <v>2449</v>
      </c>
      <c r="L413" s="1" t="s">
        <v>3637</v>
      </c>
      <c r="M413" s="1">
        <v>2</v>
      </c>
      <c r="N413" s="1" t="s">
        <v>2999</v>
      </c>
      <c r="O413" s="1">
        <v>29</v>
      </c>
    </row>
    <row r="414" spans="1:15" x14ac:dyDescent="0.25">
      <c r="A414" s="12">
        <v>385</v>
      </c>
      <c r="B414" s="8" t="s">
        <v>2448</v>
      </c>
      <c r="C414" s="8" t="s">
        <v>1351</v>
      </c>
      <c r="D414" s="265" t="s">
        <v>3526</v>
      </c>
      <c r="E414" s="8" t="s">
        <v>3474</v>
      </c>
      <c r="F414" s="8" t="s">
        <v>2454</v>
      </c>
      <c r="G414" s="11" t="s">
        <v>2455</v>
      </c>
      <c r="H414" s="8" t="s">
        <v>156</v>
      </c>
      <c r="I414" s="1" t="s">
        <v>2965</v>
      </c>
      <c r="K414" s="8" t="s">
        <v>2449</v>
      </c>
      <c r="L414" s="1" t="s">
        <v>3637</v>
      </c>
      <c r="M414" s="1">
        <v>2</v>
      </c>
      <c r="N414" s="1" t="s">
        <v>2999</v>
      </c>
      <c r="O414" s="1">
        <v>29</v>
      </c>
    </row>
    <row r="415" spans="1:15" x14ac:dyDescent="0.25">
      <c r="A415" s="70">
        <v>403</v>
      </c>
      <c r="B415" s="71" t="s">
        <v>2583</v>
      </c>
      <c r="C415" s="71" t="s">
        <v>2581</v>
      </c>
      <c r="D415" s="265" t="s">
        <v>3526</v>
      </c>
      <c r="E415" s="8" t="s">
        <v>3433</v>
      </c>
      <c r="F415" s="71" t="s">
        <v>2578</v>
      </c>
      <c r="G415" s="244" t="s">
        <v>2605</v>
      </c>
      <c r="H415" s="71" t="s">
        <v>156</v>
      </c>
      <c r="I415" s="245" t="s">
        <v>2959</v>
      </c>
      <c r="K415" s="9" t="s">
        <v>2584</v>
      </c>
      <c r="L415" s="1" t="s">
        <v>3637</v>
      </c>
      <c r="M415" s="1">
        <v>2</v>
      </c>
      <c r="N415" s="1" t="s">
        <v>2999</v>
      </c>
      <c r="O415" s="1">
        <v>29</v>
      </c>
    </row>
    <row r="420" spans="4:6" x14ac:dyDescent="0.25">
      <c r="D420" s="2" t="s">
        <v>80</v>
      </c>
      <c r="E420" s="2">
        <f>COUNTIF(H2:H415, "Oral")</f>
        <v>328</v>
      </c>
      <c r="F420" s="2">
        <f>E420-284</f>
        <v>44</v>
      </c>
    </row>
    <row r="421" spans="4:6" x14ac:dyDescent="0.25">
      <c r="D421" s="2" t="s">
        <v>156</v>
      </c>
      <c r="E421" s="2">
        <f>COUNTIF(H2:H415, "Poster")</f>
        <v>86</v>
      </c>
    </row>
    <row r="422" spans="4:6" x14ac:dyDescent="0.25">
      <c r="D422" s="2" t="s">
        <v>91</v>
      </c>
      <c r="E422" s="2">
        <f>COUNTIF(H2:H415, "")</f>
        <v>0</v>
      </c>
    </row>
    <row r="423" spans="4:6" x14ac:dyDescent="0.25">
      <c r="E423" s="2">
        <f>SUM(E420:E422)</f>
        <v>414</v>
      </c>
    </row>
  </sheetData>
  <sortState ref="A2:M415">
    <sortCondition ref="D2:D415"/>
  </sortState>
  <hyperlinks>
    <hyperlink ref="G307" r:id="rId1"/>
    <hyperlink ref="G102" r:id="rId2"/>
    <hyperlink ref="G103" r:id="rId3"/>
    <hyperlink ref="G104" r:id="rId4"/>
    <hyperlink ref="G44" r:id="rId5"/>
    <hyperlink ref="G330" r:id="rId6"/>
    <hyperlink ref="G192" r:id="rId7"/>
    <hyperlink ref="G193" r:id="rId8"/>
    <hyperlink ref="G331" r:id="rId9"/>
    <hyperlink ref="G131" r:id="rId10"/>
    <hyperlink ref="G110" r:id="rId11"/>
    <hyperlink ref="G138" r:id="rId12"/>
    <hyperlink ref="G111" r:id="rId13"/>
    <hyperlink ref="G10" r:id="rId14"/>
    <hyperlink ref="G291" r:id="rId15"/>
    <hyperlink ref="G260" r:id="rId16"/>
    <hyperlink ref="G159" r:id="rId17"/>
    <hyperlink ref="G374" r:id="rId18"/>
    <hyperlink ref="G30" r:id="rId19"/>
    <hyperlink ref="G26" r:id="rId20"/>
    <hyperlink ref="G332" r:id="rId21"/>
    <hyperlink ref="G97" r:id="rId22"/>
    <hyperlink ref="G231" r:id="rId23"/>
    <hyperlink ref="G88" r:id="rId24"/>
    <hyperlink ref="G198" r:id="rId25"/>
    <hyperlink ref="G152" r:id="rId26"/>
    <hyperlink ref="G377" r:id="rId27"/>
    <hyperlink ref="G376" r:id="rId28"/>
    <hyperlink ref="G375" r:id="rId29"/>
    <hyperlink ref="G153" r:id="rId30"/>
    <hyperlink ref="G319" r:id="rId31"/>
    <hyperlink ref="G333" r:id="rId32"/>
    <hyperlink ref="G221" r:id="rId33"/>
    <hyperlink ref="G279" r:id="rId34"/>
    <hyperlink ref="G378" r:id="rId35"/>
    <hyperlink ref="G16" r:id="rId36"/>
    <hyperlink ref="G154" r:id="rId37"/>
    <hyperlink ref="G301" r:id="rId38"/>
    <hyperlink ref="G90" r:id="rId39"/>
    <hyperlink ref="G145" r:id="rId40"/>
    <hyperlink ref="G46" r:id="rId41"/>
    <hyperlink ref="G211" r:id="rId42"/>
    <hyperlink ref="G31" r:id="rId43"/>
    <hyperlink ref="G267" r:id="rId44"/>
    <hyperlink ref="G335" r:id="rId45"/>
    <hyperlink ref="G336" r:id="rId46"/>
    <hyperlink ref="G17" r:id="rId47"/>
    <hyperlink ref="G116" r:id="rId48"/>
    <hyperlink ref="G132" r:id="rId49"/>
    <hyperlink ref="G337" r:id="rId50"/>
    <hyperlink ref="G37" r:id="rId51"/>
    <hyperlink ref="G92" r:id="rId52"/>
    <hyperlink ref="G155" r:id="rId53"/>
    <hyperlink ref="G338" r:id="rId54"/>
    <hyperlink ref="G339" r:id="rId55"/>
    <hyperlink ref="G11" r:id="rId56"/>
    <hyperlink ref="G379" r:id="rId57"/>
    <hyperlink ref="G380" r:id="rId58"/>
    <hyperlink ref="G381" r:id="rId59"/>
    <hyperlink ref="G123" r:id="rId60"/>
    <hyperlink ref="G12" r:id="rId61"/>
    <hyperlink ref="G3" r:id="rId62"/>
    <hyperlink ref="G113" r:id="rId63"/>
    <hyperlink ref="G382" r:id="rId64"/>
    <hyperlink ref="G340" r:id="rId65"/>
    <hyperlink ref="G232" r:id="rId66"/>
    <hyperlink ref="G233" r:id="rId67"/>
    <hyperlink ref="G133" r:id="rId68"/>
    <hyperlink ref="G134" r:id="rId69"/>
    <hyperlink ref="G341" r:id="rId70"/>
    <hyperlink ref="G18" r:id="rId71"/>
    <hyperlink ref="G245" r:id="rId72"/>
    <hyperlink ref="G117" r:id="rId73"/>
    <hyperlink ref="G69" r:id="rId74"/>
    <hyperlink ref="G342" r:id="rId75"/>
    <hyperlink ref="G343" r:id="rId76"/>
    <hyperlink ref="G383" r:id="rId77"/>
    <hyperlink ref="G384" r:id="rId78"/>
    <hyperlink ref="G93" r:id="rId79"/>
    <hyperlink ref="G19" r:id="rId80"/>
    <hyperlink ref="G48" r:id="rId81"/>
    <hyperlink ref="G302" r:id="rId82"/>
    <hyperlink ref="G285" r:id="rId83"/>
    <hyperlink ref="G156" r:id="rId84"/>
    <hyperlink ref="G385" r:id="rId85"/>
    <hyperlink ref="G20" r:id="rId86"/>
    <hyperlink ref="G49" r:id="rId87"/>
    <hyperlink ref="G386" r:id="rId88"/>
    <hyperlink ref="G13" r:id="rId89"/>
    <hyperlink ref="G387" r:id="rId90"/>
    <hyperlink ref="G345" r:id="rId91"/>
    <hyperlink ref="G118" r:id="rId92"/>
    <hyperlink ref="G346" r:id="rId93"/>
    <hyperlink ref="G135" r:id="rId94"/>
    <hyperlink ref="G268" r:id="rId95"/>
    <hyperlink ref="G157" r:id="rId96"/>
    <hyperlink ref="G158" r:id="rId97"/>
    <hyperlink ref="G347" r:id="rId98"/>
    <hyperlink ref="G204" r:id="rId99"/>
    <hyperlink ref="G119" r:id="rId100"/>
    <hyperlink ref="G21" r:id="rId101"/>
    <hyperlink ref="G195" r:id="rId102"/>
    <hyperlink ref="G280" r:id="rId103"/>
    <hyperlink ref="G388" r:id="rId104"/>
    <hyperlink ref="G286" r:id="rId105"/>
    <hyperlink ref="G81" r:id="rId106"/>
    <hyperlink ref="G349" r:id="rId107"/>
    <hyperlink ref="G389" r:id="rId108"/>
    <hyperlink ref="G124" r:id="rId109"/>
    <hyperlink ref="G390" r:id="rId110"/>
    <hyperlink ref="G350" r:id="rId111"/>
    <hyperlink ref="G391" r:id="rId112"/>
    <hyperlink ref="G234" r:id="rId113"/>
    <hyperlink ref="G392" r:id="rId114"/>
    <hyperlink ref="G206" r:id="rId115"/>
    <hyperlink ref="G344" r:id="rId116"/>
    <hyperlink ref="G14" r:id="rId117"/>
    <hyperlink ref="G120" r:id="rId118"/>
    <hyperlink ref="G393" r:id="rId119"/>
    <hyperlink ref="G207" r:id="rId120"/>
    <hyperlink ref="G351" r:id="rId121"/>
    <hyperlink ref="G160" r:id="rId122"/>
    <hyperlink ref="G205" r:id="rId123"/>
    <hyperlink ref="G394" r:id="rId124"/>
    <hyperlink ref="G27" r:id="rId125"/>
    <hyperlink ref="G395" r:id="rId126"/>
    <hyperlink ref="G161" r:id="rId127"/>
    <hyperlink ref="G147" r:id="rId128"/>
    <hyperlink ref="G148" r:id="rId129"/>
    <hyperlink ref="G222" r:id="rId130"/>
    <hyperlink ref="G353" r:id="rId131"/>
    <hyperlink ref="G39" r:id="rId132"/>
    <hyperlink ref="G212" r:id="rId133"/>
    <hyperlink ref="G325" r:id="rId134"/>
    <hyperlink ref="G354" r:id="rId135"/>
    <hyperlink ref="G136" r:id="rId136"/>
    <hyperlink ref="G22" r:id="rId137"/>
    <hyperlink ref="G149" r:id="rId138"/>
    <hyperlink ref="G121" r:id="rId139"/>
    <hyperlink ref="G396" r:id="rId140"/>
    <hyperlink ref="G33" r:id="rId141"/>
    <hyperlink ref="G208" r:id="rId142"/>
    <hyperlink ref="G236" r:id="rId143"/>
    <hyperlink ref="G269" r:id="rId144"/>
    <hyperlink ref="G355" r:id="rId145"/>
    <hyperlink ref="G213" r:id="rId146"/>
    <hyperlink ref="G397" r:id="rId147"/>
    <hyperlink ref="G399" r:id="rId148"/>
    <hyperlink ref="G4" r:id="rId149"/>
    <hyperlink ref="G166" r:id="rId150"/>
    <hyperlink ref="G292" r:id="rId151"/>
    <hyperlink ref="G98" r:id="rId152"/>
    <hyperlink ref="G356" r:id="rId153"/>
    <hyperlink ref="G357" r:id="rId154"/>
    <hyperlink ref="G125" r:id="rId155"/>
    <hyperlink ref="G112" r:id="rId156"/>
    <hyperlink ref="G50" r:id="rId157"/>
    <hyperlink ref="G261" r:id="rId158"/>
    <hyperlink ref="G70" r:id="rId159"/>
    <hyperlink ref="G358" r:id="rId160"/>
    <hyperlink ref="G359" r:id="rId161"/>
    <hyperlink ref="G313" r:id="rId162"/>
    <hyperlink ref="G28" r:id="rId163"/>
    <hyperlink ref="G71" r:id="rId164"/>
    <hyperlink ref="G223" r:id="rId165" display="E:\works\ACRS\abstract\212-LARGE SCALE MAPPING OF SETTLEMENTS AND URBAN AREAS WITH SPOT 6&amp;7.doc"/>
    <hyperlink ref="G281" r:id="rId166"/>
    <hyperlink ref="G29" r:id="rId167"/>
    <hyperlink ref="G400" r:id="rId168"/>
    <hyperlink ref="G196" r:id="rId169"/>
    <hyperlink ref="G32" r:id="rId170"/>
    <hyperlink ref="G137" r:id="rId171"/>
    <hyperlink ref="G126" r:id="rId172"/>
    <hyperlink ref="G209" r:id="rId173"/>
    <hyperlink ref="G401" r:id="rId174"/>
    <hyperlink ref="G360" r:id="rId175"/>
    <hyperlink ref="G57" r:id="rId176"/>
    <hyperlink ref="G189" r:id="rId177"/>
    <hyperlink ref="G190" r:id="rId178"/>
    <hyperlink ref="G76" r:id="rId179"/>
    <hyperlink ref="G67" r:id="rId180"/>
    <hyperlink ref="G371" r:id="rId181"/>
    <hyperlink ref="G185" r:id="rId182"/>
    <hyperlink ref="G127" r:id="rId183"/>
    <hyperlink ref="G63" r:id="rId184"/>
    <hyperlink ref="G51" r:id="rId185"/>
    <hyperlink ref="G224" r:id="rId186"/>
    <hyperlink ref="G272" r:id="rId187"/>
    <hyperlink ref="G141" r:id="rId188"/>
    <hyperlink ref="G361" r:id="rId189"/>
    <hyperlink ref="G362" r:id="rId190"/>
    <hyperlink ref="G181" r:id="rId191"/>
    <hyperlink ref="G5" r:id="rId192"/>
    <hyperlink ref="G402" r:id="rId193"/>
    <hyperlink ref="G173" r:id="rId194"/>
    <hyperlink ref="G82" r:id="rId195"/>
    <hyperlink ref="G252" r:id="rId196"/>
    <hyperlink ref="G162" r:id="rId197"/>
    <hyperlink ref="G174" r:id="rId198"/>
    <hyperlink ref="G326" r:id="rId199"/>
    <hyperlink ref="G142" r:id="rId200"/>
    <hyperlink ref="G64" r:id="rId201"/>
    <hyperlink ref="G40" r:id="rId202"/>
    <hyperlink ref="G197" r:id="rId203"/>
    <hyperlink ref="G287" r:id="rId204"/>
    <hyperlink ref="G262" r:id="rId205"/>
    <hyperlink ref="G163" r:id="rId206"/>
    <hyperlink ref="G58" r:id="rId207"/>
    <hyperlink ref="G238" r:id="rId208"/>
    <hyperlink ref="G239" r:id="rId209"/>
    <hyperlink ref="G83" r:id="rId210"/>
    <hyperlink ref="G403" r:id="rId211"/>
    <hyperlink ref="G41" r:id="rId212"/>
    <hyperlink ref="G363" r:id="rId213"/>
    <hyperlink ref="G84" r:id="rId214"/>
    <hyperlink ref="G240" r:id="rId215"/>
    <hyperlink ref="G273" r:id="rId216"/>
    <hyperlink ref="G182" r:id="rId217"/>
    <hyperlink ref="G314" r:id="rId218"/>
    <hyperlink ref="G364" r:id="rId219"/>
    <hyperlink ref="G191" r:id="rId220"/>
    <hyperlink ref="G365" r:id="rId221"/>
    <hyperlink ref="G274" r:id="rId222"/>
    <hyperlink ref="G296" r:id="rId223"/>
    <hyperlink ref="G6" r:id="rId224"/>
    <hyperlink ref="G216" r:id="rId225"/>
    <hyperlink ref="G246" r:id="rId226"/>
    <hyperlink ref="G404" r:id="rId227"/>
    <hyperlink ref="G263" r:id="rId228"/>
    <hyperlink ref="G405" r:id="rId229"/>
    <hyperlink ref="G175" r:id="rId230"/>
    <hyperlink ref="G264" r:id="rId231"/>
    <hyperlink ref="G99" r:id="rId232"/>
    <hyperlink ref="G150" r:id="rId233"/>
    <hyperlink ref="G225" r:id="rId234"/>
    <hyperlink ref="G59" r:id="rId235"/>
    <hyperlink ref="G254" r:id="rId236"/>
    <hyperlink ref="G275" r:id="rId237"/>
    <hyperlink ref="G194" r:id="rId238"/>
    <hyperlink ref="G199" r:id="rId239"/>
    <hyperlink ref="G226" r:id="rId240"/>
    <hyperlink ref="G253" r:id="rId241" location="2.docx"/>
    <hyperlink ref="G293" r:id="rId242" location="1.docx"/>
    <hyperlink ref="G308" r:id="rId243" location="3.docx"/>
    <hyperlink ref="G300" r:id="rId244"/>
    <hyperlink ref="G60" r:id="rId245"/>
    <hyperlink ref="G288" r:id="rId246"/>
    <hyperlink ref="G297" r:id="rId247"/>
    <hyperlink ref="G183" r:id="rId248"/>
    <hyperlink ref="G61" r:id="rId249"/>
    <hyperlink ref="G406" r:id="rId250"/>
    <hyperlink ref="G407" r:id="rId251"/>
    <hyperlink ref="G408" r:id="rId252"/>
    <hyperlink ref="G177" r:id="rId253"/>
    <hyperlink ref="G7" r:id="rId254"/>
    <hyperlink ref="G201" r:id="rId255"/>
    <hyperlink ref="G151" r:id="rId256"/>
    <hyperlink ref="G106" r:id="rId257"/>
    <hyperlink ref="G85" r:id="rId258"/>
    <hyperlink ref="G255" r:id="rId259"/>
    <hyperlink ref="G289" r:id="rId260"/>
    <hyperlink ref="G34" r:id="rId261"/>
    <hyperlink ref="G366" r:id="rId262"/>
    <hyperlink ref="G409" r:id="rId263"/>
    <hyperlink ref="G367" r:id="rId264"/>
    <hyperlink ref="G128" r:id="rId265"/>
    <hyperlink ref="G86" r:id="rId266"/>
    <hyperlink ref="G303" r:id="rId267"/>
    <hyperlink ref="G290" r:id="rId268"/>
    <hyperlink ref="G276" r:id="rId269"/>
    <hyperlink ref="G178" r:id="rId270"/>
    <hyperlink ref="G304" r:id="rId271"/>
    <hyperlink ref="G42" r:id="rId272"/>
    <hyperlink ref="G179" r:id="rId273"/>
    <hyperlink ref="G241" r:id="rId274"/>
    <hyperlink ref="G410" r:id="rId275"/>
    <hyperlink ref="G87" r:id="rId276"/>
    <hyperlink ref="G327" r:id="rId277"/>
    <hyperlink ref="G52" r:id="rId278"/>
    <hyperlink ref="G168" r:id="rId279"/>
    <hyperlink ref="G114" r:id="rId280"/>
    <hyperlink ref="G186" r:id="rId281"/>
    <hyperlink ref="G283" r:id="rId282"/>
    <hyperlink ref="G218" r:id="rId283"/>
    <hyperlink ref="G187" r:id="rId284"/>
    <hyperlink ref="G129" r:id="rId285"/>
    <hyperlink ref="G139" r:id="rId286"/>
    <hyperlink ref="G188" r:id="rId287"/>
    <hyperlink ref="G242" r:id="rId288"/>
    <hyperlink ref="G243" r:id="rId289"/>
    <hyperlink ref="G227" r:id="rId290"/>
    <hyperlink ref="G328" r:id="rId291"/>
    <hyperlink ref="G244" r:id="rId292"/>
    <hyperlink ref="G247" r:id="rId293"/>
    <hyperlink ref="G140" r:id="rId294"/>
    <hyperlink ref="G100" r:id="rId295"/>
    <hyperlink ref="G265" r:id="rId296"/>
    <hyperlink ref="G270" r:id="rId297"/>
    <hyperlink ref="G165" r:id="rId298"/>
    <hyperlink ref="G256" r:id="rId299"/>
    <hyperlink ref="G257" r:id="rId300"/>
    <hyperlink ref="G294" r:id="rId301"/>
    <hyperlink ref="G228" r:id="rId302"/>
    <hyperlink ref="G248" r:id="rId303"/>
    <hyperlink ref="G249" r:id="rId304"/>
    <hyperlink ref="G258" r:id="rId305"/>
    <hyperlink ref="G101" r:id="rId306"/>
    <hyperlink ref="G368" r:id="rId307"/>
    <hyperlink ref="G169" r:id="rId308"/>
    <hyperlink ref="G170" r:id="rId309"/>
    <hyperlink ref="G72" r:id="rId310"/>
    <hyperlink ref="G315" r:id="rId311"/>
    <hyperlink ref="G250" r:id="rId312"/>
    <hyperlink ref="G8" r:id="rId313"/>
    <hyperlink ref="G299" r:id="rId314"/>
    <hyperlink ref="G305" r:id="rId315"/>
    <hyperlink ref="G320" r:id="rId316"/>
    <hyperlink ref="G214" r:id="rId317"/>
    <hyperlink ref="G284" r:id="rId318"/>
    <hyperlink ref="G202" r:id="rId319"/>
    <hyperlink ref="G271" r:id="rId320"/>
    <hyperlink ref="G329" r:id="rId321"/>
    <hyperlink ref="G309" r:id="rId322"/>
    <hyperlink ref="G172" r:id="rId323"/>
    <hyperlink ref="G171" r:id="rId324"/>
    <hyperlink ref="G143" r:id="rId325"/>
    <hyperlink ref="G413" r:id="rId326"/>
    <hyperlink ref="G414" r:id="rId327"/>
    <hyperlink ref="G312" r:id="rId328"/>
    <hyperlink ref="G77" r:id="rId329"/>
    <hyperlink ref="G78" r:id="rId330"/>
    <hyperlink ref="G54" r:id="rId331"/>
    <hyperlink ref="G15" r:id="rId332"/>
    <hyperlink ref="G317" r:id="rId333"/>
    <hyperlink ref="G36" r:id="rId334"/>
    <hyperlink ref="G278" r:id="rId335"/>
    <hyperlink ref="G295" r:id="rId336"/>
    <hyperlink ref="G53" r:id="rId337"/>
    <hyperlink ref="G411" r:id="rId338"/>
    <hyperlink ref="G45" r:id="rId339"/>
    <hyperlink ref="G55" r:id="rId340"/>
    <hyperlink ref="G94" r:id="rId341"/>
    <hyperlink ref="G79" r:id="rId342"/>
    <hyperlink ref="G80" r:id="rId343"/>
    <hyperlink ref="G122" r:id="rId344"/>
    <hyperlink ref="G164" r:id="rId345"/>
    <hyperlink ref="G200" r:id="rId346"/>
    <hyperlink ref="G282" r:id="rId347"/>
    <hyperlink ref="G217" r:id="rId348"/>
    <hyperlink ref="G369" r:id="rId349"/>
    <hyperlink ref="G321" r:id="rId350"/>
    <hyperlink ref="G370" r:id="rId351"/>
    <hyperlink ref="G68" r:id="rId352"/>
    <hyperlink ref="G220" r:id="rId353"/>
    <hyperlink ref="G130" r:id="rId354"/>
    <hyperlink ref="G75" r:id="rId355"/>
    <hyperlink ref="G203" r:id="rId356"/>
    <hyperlink ref="G230" r:id="rId357"/>
    <hyperlink ref="G415" r:id="rId358"/>
    <hyperlink ref="G237" r:id="rId359"/>
    <hyperlink ref="G66" r:id="rId360"/>
    <hyperlink ref="G316" r:id="rId361"/>
    <hyperlink ref="G322" r:id="rId362"/>
    <hyperlink ref="G323" r:id="rId363"/>
    <hyperlink ref="G146" r:id="rId364"/>
    <hyperlink ref="G184" r:id="rId365"/>
    <hyperlink ref="G310" r:id="rId366"/>
    <hyperlink ref="G219" r:id="rId367"/>
    <hyperlink ref="G311" r:id="rId368"/>
    <hyperlink ref="G251" r:id="rId369"/>
    <hyperlink ref="G56" r:id="rId370"/>
    <hyperlink ref="G73" r:id="rId371"/>
    <hyperlink ref="G107" r:id="rId372"/>
    <hyperlink ref="G372" r:id="rId373"/>
    <hyperlink ref="G115" r:id="rId374"/>
    <hyperlink ref="G373" r:id="rId375"/>
    <hyperlink ref="G306" r:id="rId376"/>
    <hyperlink ref="G23" r:id="rId377"/>
    <hyperlink ref="G25" r:id="rId378"/>
    <hyperlink ref="G108" r:id="rId379"/>
    <hyperlink ref="G24" r:id="rId380"/>
    <hyperlink ref="G259" r:id="rId381"/>
    <hyperlink ref="G96" r:id="rId382"/>
    <hyperlink ref="G210" r:id="rId383"/>
    <hyperlink ref="G318" r:id="rId384"/>
    <hyperlink ref="G266" r:id="rId385"/>
    <hyperlink ref="G89" r:id="rId386"/>
    <hyperlink ref="G180" r:id="rId387"/>
    <hyperlink ref="G334" r:id="rId388"/>
    <hyperlink ref="G91" r:id="rId389"/>
    <hyperlink ref="G47" r:id="rId390"/>
    <hyperlink ref="G348" r:id="rId391"/>
    <hyperlink ref="G324" r:id="rId392"/>
    <hyperlink ref="G235" r:id="rId393"/>
    <hyperlink ref="G105" r:id="rId394"/>
    <hyperlink ref="G167" r:id="rId395"/>
    <hyperlink ref="G176" r:id="rId396"/>
    <hyperlink ref="G277" r:id="rId397"/>
    <hyperlink ref="G298" r:id="rId398"/>
    <hyperlink ref="G35" r:id="rId399"/>
    <hyperlink ref="G62" r:id="rId400"/>
    <hyperlink ref="G215" r:id="rId401"/>
    <hyperlink ref="G144" r:id="rId402"/>
    <hyperlink ref="G65" r:id="rId403"/>
    <hyperlink ref="G229" r:id="rId404"/>
    <hyperlink ref="G412" r:id="rId405"/>
    <hyperlink ref="G95" r:id="rId406"/>
    <hyperlink ref="G9" r:id="rId407"/>
    <hyperlink ref="G109" r:id="rId408"/>
    <hyperlink ref="G2" r:id="rId409"/>
    <hyperlink ref="G38" r:id="rId410"/>
    <hyperlink ref="G352" r:id="rId411"/>
    <hyperlink ref="G398" r:id="rId412"/>
    <hyperlink ref="G74" r:id="rId413"/>
    <hyperlink ref="G43" r:id="rId414"/>
    <hyperlink ref="K23" r:id="rId415"/>
    <hyperlink ref="K306" r:id="rId416" display="mailto:ksoo@myanmarpeace.org"/>
    <hyperlink ref="K95" r:id="rId417" display="mailto:akhob@ut.ac.ir"/>
    <hyperlink ref="K307" r:id="rId418" display="mailto:bryerson@kimgeomatics.com"/>
    <hyperlink ref="K9" r:id="rId419" display="mailto:rishiraj@adpc.net"/>
    <hyperlink ref="K102" r:id="rId420" display="mailto:chittana.phompila@adelaide.edu.au"/>
    <hyperlink ref="K103" r:id="rId421" display="mailto:chittana.phompila@adelaide.edu.au"/>
    <hyperlink ref="K210" r:id="rId422" display="mailto:zhaohq@radi.ac.cn"/>
    <hyperlink ref="K104" r:id="rId423" display="mailto:amarsaikhan64@gmail.com"/>
    <hyperlink ref="K44" r:id="rId424" display="mailto:amarsaikhan64@gmail.com"/>
    <hyperlink ref="K24" r:id="rId425" display="mailto:alexi502@sabah.uitm.edu.my"/>
    <hyperlink ref="K330" r:id="rId426" display="mailto:sukmono35@gmail.com"/>
    <hyperlink ref="K192" r:id="rId427" display="mailto:zhangying7@radi.ac.cn"/>
    <hyperlink ref="K193" r:id="rId428" display="mailto:seongah@kaist.ac.kr"/>
    <hyperlink ref="K109" r:id="rId429" display="mailto:Soran_Parang@ut.ac.ir"/>
    <hyperlink ref="K331" r:id="rId430" display="mailto:ito@naruto-u.ac.jp"/>
    <hyperlink ref="K131" r:id="rId431" display="mailto:tantzechung.maverick@stee.stengg.com"/>
    <hyperlink ref="K110" r:id="rId432" display="mailto:ganzorig@arvis.ac.mn"/>
    <hyperlink ref="K138" r:id="rId433" display="mailto:hosomura@mail.dendai.ac.jp"/>
    <hyperlink ref="K111" r:id="rId434" display="mailto:sks105@rediffmail.com"/>
    <hyperlink ref="K10" r:id="rId435" display="mailto:fsocpsm@ku.ac.th"/>
    <hyperlink ref="K291" r:id="rId436" display="mailto:amitkumar8530@gmail.com"/>
    <hyperlink ref="K260" r:id="rId437" display="mailto:beiranvand.amin80@gmail.com"/>
    <hyperlink ref="K159" r:id="rId438" display="mailto:awaya@green.gifu-u.ac.jp"/>
    <hyperlink ref="K374" r:id="rId439" display="mailto:phamxuancanh@hus.edu.vn"/>
    <hyperlink ref="K30" r:id="rId440" display="mailto:byambadolgor15@gmail.com"/>
    <hyperlink ref="K26" r:id="rId441" display="mailto:nguyenngocthachhus@gmail.com"/>
    <hyperlink ref="K332" r:id="rId442" display="mailto:irmnahib@gmail.com"/>
    <hyperlink ref="K97" r:id="rId443" display="mailto:valespanu@crs4.it"/>
    <hyperlink ref="K231" r:id="rId444" display="mailto:nguyenhieu@hus.edu.vn"/>
    <hyperlink ref="K88" r:id="rId445" display="mailto:ntsonait@hotmail.com"/>
    <hyperlink ref="K198" r:id="rId446" display="mailto:kyawzaya.htun@gmail.com"/>
    <hyperlink ref="K152" r:id="rId447" display="mailto:endingover@naver.com"/>
    <hyperlink ref="K375" r:id="rId448" display="mailto:likebasic@cnu.ac.kr"/>
    <hyperlink ref="K376" r:id="rId449" display="mailto:hoonkko@hanmail.net"/>
    <hyperlink ref="K377" r:id="rId450" display="mailto:r02521113@ntu.edu.tw"/>
    <hyperlink ref="K153" r:id="rId451" display="mailto:cpchang@csrsr.ncu.edu.tw"/>
    <hyperlink ref="K333" r:id="rId452" display="mailto:kuwahara@mx.ibaraki.ac.jp"/>
    <hyperlink ref="K221" r:id="rId453" display="mailto:jg.gao@auckland.ac.nz"/>
    <hyperlink ref="K279" r:id="rId454" display="mailto:sweswetun2013@gmail.com"/>
    <hyperlink ref="K378" r:id="rId455" display="mailto:sungbj87@gmail.com"/>
    <hyperlink ref="K16" r:id="rId456" display="mailto:manojks@iitb.ac.in"/>
    <hyperlink ref="K154" r:id="rId457" display="mailto:crsam@nus.edu.sg"/>
    <hyperlink ref="K301" r:id="rId458" display="mailto:seg@goldin-rudahl.com"/>
    <hyperlink ref="K90" r:id="rId459" display="mailto:ccruncu@gmail.com"/>
    <hyperlink ref="K145" r:id="rId460" display="mailto:khinthandarwin009@gmail.com"/>
    <hyperlink ref="K46" r:id="rId461" display="mailto:kamolratn.c@egat.co.th"/>
    <hyperlink ref="K211" r:id="rId462" display="mailto:tampangallo@yahoo.co.id"/>
    <hyperlink ref="K31" r:id="rId463" display="mailto:knamsang@gmail.com"/>
    <hyperlink ref="K334" r:id="rId464" display="mailto:g.seta@cgiar.org"/>
    <hyperlink ref="K267" r:id="rId465" display="mailto:yups@mail.ncku.edu.tw"/>
    <hyperlink ref="K335" r:id="rId466" display="mailto:suharto.widjojo@big.go.id"/>
    <hyperlink ref="K336" r:id="rId467" display="mailto:sys6564@naver.com"/>
    <hyperlink ref="K17" r:id="rId468" display="mailto:hyoseon9026@yonsei.ac.kr"/>
    <hyperlink ref="K132" r:id="rId469" display="mailto:ivanoff@ocean.ru"/>
    <hyperlink ref="K55" r:id="rId470" display="mailto:akhirano@jircas.affrc.go.jp"/>
    <hyperlink ref="K337" r:id="rId471" display="mailto:andrew@ncdr.nat.gov.tw"/>
    <hyperlink ref="K37" r:id="rId472" display="mailto:hanlina@mail.com"/>
    <hyperlink ref="K92" r:id="rId473" display="mailto:alia.saskia@gmail.com"/>
    <hyperlink ref="K155" r:id="rId474" display="mailto:nagatani@affrc.go.jp"/>
    <hyperlink ref="K338" r:id="rId475" display="mailto:ishiuchi@akashi.ac.jp"/>
    <hyperlink ref="K339" r:id="rId476" display="mailto:luckysmilewm@gmail.com"/>
    <hyperlink ref="K11" r:id="rId477" display="mailto:santillan.jr2@gmail.com"/>
    <hyperlink ref="K379" r:id="rId478" display="mailto:baegoooo@gmail.com"/>
    <hyperlink ref="K380" r:id="rId479" display="mailto:misong1216@naver.com"/>
    <hyperlink ref="K381" r:id="rId480" display="mailto:yinruojie201@gmail.com"/>
    <hyperlink ref="K123" r:id="rId481" display="mailto:wwlovelife@126.com"/>
    <hyperlink ref="K12" r:id="rId482" display="mailto:jaaslwg@126.com"/>
    <hyperlink ref="K3" r:id="rId483" display="mailto:hotaeim@nate.com"/>
    <hyperlink ref="K113" r:id="rId484" display="mailto:justiceiron@nate.com"/>
    <hyperlink ref="K382" r:id="rId485" display="mailto:ycy1893@gmail.com"/>
    <hyperlink ref="K340" r:id="rId486" display="mailto:bangkit.adhi@rocketmail.com"/>
    <hyperlink ref="K232" r:id="rId487" display="mailto:magedupm@hotmail.com"/>
    <hyperlink ref="K233" r:id="rId488" display="mailto:magedupm@hotmail.com"/>
    <hyperlink ref="K133" r:id="rId489" display="mailto:magedupm@hotmail.com"/>
    <hyperlink ref="K134" r:id="rId490" display="mailto:magedupm@hotmail.com"/>
    <hyperlink ref="K341" r:id="rId491" display="mailto:shimazaki@c.kisarazu.ac.jp"/>
    <hyperlink ref="K18" r:id="rId492" display="mailto:meriam.makinano@gmail.com"/>
    <hyperlink ref="K245" r:id="rId493" display="mailto:itthi.t@eng.chula.ac.th"/>
    <hyperlink ref="K117" r:id="rId494" display="mailto:nakamura@teikoku-eng.co.jp"/>
    <hyperlink ref="K69" r:id="rId495" display="mailto:gilbert@csrsr.ncu.edu.tw"/>
    <hyperlink ref="K2" r:id="rId496" display="mailto:kimmikyeong@yonsei.ac.kr"/>
    <hyperlink ref="K343" r:id="rId497" display="mailto:jslai0726@gmail.com"/>
    <hyperlink ref="K342" r:id="rId498" display="mailto:santillan.jr2@gmail.com"/>
    <hyperlink ref="K383" r:id="rId499" display="mailto:juliet0318@gmail.com"/>
    <hyperlink ref="K384" r:id="rId500" display="mailto:r02521111@ntu.edu.tw"/>
    <hyperlink ref="K93" r:id="rId501" display="mailto:dewayany@gmail.com"/>
    <hyperlink ref="K19" r:id="rId502" display="mailto:ba09102729@hotmail.com"/>
    <hyperlink ref="K32" r:id="rId503" display="mailto:zhaojian@chinacdc.cn"/>
    <hyperlink ref="K48" r:id="rId504" display="mailto:rqin@student.ethz.ch"/>
    <hyperlink ref="K302" r:id="rId505" display="mailto:kaoyc@fcu.edu.tw"/>
    <hyperlink ref="K285" r:id="rId506" display="mailto:b6401229@planet.kanazawa-it.ac.jp"/>
    <hyperlink ref="K156" r:id="rId507" display="mailto:178011e@gs.kochi-tech.ac.jp"/>
    <hyperlink ref="K385" r:id="rId508" display="mailto:kinhbachus@gmail.com"/>
    <hyperlink ref="K112" r:id="rId509" display="mailto:mt70501@yahoo.com.tw"/>
    <hyperlink ref="K20" r:id="rId510" display="mailto:jianhuagirl@gmail.com"/>
    <hyperlink ref="K49" r:id="rId511" display="mailto:ysshiu@fcu.edu.tw"/>
    <hyperlink ref="K386" r:id="rId512" display="mailto:r02521115@ntu.edu.tw"/>
    <hyperlink ref="K344" r:id="rId513" display="mailto:redmcastilla@gmail.com"/>
    <hyperlink ref="K13" r:id="rId514" display="mailto:narong_p@buu.ac.th"/>
    <hyperlink ref="K387" r:id="rId515" display="mailto:fku@keyaki.cc.u-tokai.ac.jp"/>
    <hyperlink ref="K345" r:id="rId516" display="mailto:floyd_plando@dlsu.edu.ph"/>
    <hyperlink ref="K118" r:id="rId517" display="mailto:185102v@gs.kochi-tech.ac.jp"/>
    <hyperlink ref="K346" r:id="rId518" display="mailto:andrew@ncdr.nat.gov.tw"/>
    <hyperlink ref="K194" r:id="rId519" display="mailto:thirayuth@gmail.com"/>
    <hyperlink ref="K135" r:id="rId520" display="mailto:bennynpeter@gmail.com"/>
    <hyperlink ref="K268" r:id="rId521" display="mailto:vandana7232@gmail.com"/>
    <hyperlink ref="K157" r:id="rId522" display="mailto:102621014@cc.ncu.edu.tw"/>
    <hyperlink ref="K158" r:id="rId523" display="mailto:102621017@cc.ncu.edu.tw"/>
    <hyperlink ref="K347" r:id="rId524" display="mailto:ndtai@iop.vast.ac.vn"/>
    <hyperlink ref="K204" r:id="rId525" display="mailto:aram200@snu.ac.kr"/>
    <hyperlink ref="K119" r:id="rId526" display="mailto:cheminwu@gmail.com"/>
    <hyperlink ref="K21" r:id="rId527" display="mailto:clorindakurnia@gmail.com"/>
    <hyperlink ref="K146" r:id="rId528" display="mailto:s86246tpkaty@gmail.com"/>
    <hyperlink ref="K195" r:id="rId529" display="mailto:hsiehmh@fcu.edu.tw"/>
    <hyperlink ref="K280" r:id="rId530" display="mailto:d.b.p.shrestha@utwente.nl"/>
    <hyperlink ref="K388" r:id="rId531" display="mailto:thtam2@live.utm.my"/>
    <hyperlink ref="K286" r:id="rId532" display="mailto:cjstk891015@naver.com"/>
    <hyperlink ref="K81" r:id="rId533" display="mailto:tclei@fcu.edu.tw"/>
    <hyperlink ref="K349" r:id="rId534" display="mailto:labril18@gmail.com"/>
    <hyperlink ref="K389" r:id="rId535" display="mailto:r02521114@ntu.edu.tw"/>
    <hyperlink ref="K124" r:id="rId536" display="mailto:wasanchaiv@gistda.or.th"/>
    <hyperlink ref="K390" r:id="rId537" display="mailto:spkim09@yonsei.ac.kr"/>
    <hyperlink ref="K350" r:id="rId538" display="mailto:f15kdaum@yonsei.ac.kr"/>
    <hyperlink ref="K391" r:id="rId539" display="mailto:andy_leejohor@hotmail.com"/>
    <hyperlink ref="K234" r:id="rId540" display="mailto:ssun33023@naver.com"/>
    <hyperlink ref="K392" r:id="rId541" display="mailto:winnie_0804@live.com"/>
    <hyperlink ref="K206" r:id="rId542" display="mailto:youn0603@snu.ac.kr"/>
    <hyperlink ref="K14" r:id="rId543" display="mailto:nguyenthuyhang@vnu.edu.vn"/>
    <hyperlink ref="K120" r:id="rId544" display="mailto:choung.12@buckeyemail.osu.edu"/>
    <hyperlink ref="K393" r:id="rId545" display="mailto:shjang@geocni.com"/>
    <hyperlink ref="K207" r:id="rId546" display="mailto:pillarhui@gmail.com"/>
    <hyperlink ref="K351" r:id="rId547" display="mailto:amon@rsch.tuis.ac.jp"/>
    <hyperlink ref="K160" r:id="rId548" display="mailto:fsoccci@ku.ac.th"/>
    <hyperlink ref="K205" r:id="rId549" display="mailto:niendya_salam@yahoo.co.id"/>
    <hyperlink ref="K394" r:id="rId550" display="mailto:niendya_salam@yahoo.co.id"/>
    <hyperlink ref="K38" r:id="rId551" display="mailto:sh.odagawa@ajiko.co.jp"/>
    <hyperlink ref="K27" r:id="rId552" display="mailto:takaogen@affrc.go.jp"/>
    <hyperlink ref="K395" r:id="rId553" display="mailto:yang771024@hotmail.com"/>
    <hyperlink ref="K352" r:id="rId554" display="mailto:huangsj@mail.ntou.edu.tw"/>
    <hyperlink ref="K161" r:id="rId555" display="mailto:homjinglee@richitech.com.tw"/>
    <hyperlink ref="K147" r:id="rId556" display="mailto:magedupm@hotmail.com"/>
    <hyperlink ref="K148" r:id="rId557" display="mailto:magedupm@hotmail.com"/>
    <hyperlink ref="K222" r:id="rId558" display="mailto:magedupm@hotmail.com"/>
    <hyperlink ref="K353" r:id="rId559" display="mailto:g14004yk@edu.tuis.ac.jp"/>
    <hyperlink ref="K39" r:id="rId560" display="mailto:khamarrul@ic.utm.my"/>
    <hyperlink ref="K15" r:id="rId561" display="mailto:x66666628@hotmail.com"/>
    <hyperlink ref="K212" r:id="rId562" display="mailto:rabieahtul@siswa.ukm.edu.my"/>
    <hyperlink ref="K325" r:id="rId563" display="mailto:panu@gistda.or.th"/>
    <hyperlink ref="K354" r:id="rId564" display="mailto:hasan.abdullah@bsmrau.edu.bd"/>
    <hyperlink ref="K136" r:id="rId565" display="mailto:saito.g.aa@m.titech.ac.jp"/>
    <hyperlink ref="K22" r:id="rId566" display="mailto:izuanadzri@gmail.com"/>
    <hyperlink ref="K149" r:id="rId567" display="mailto:chris.elvidge@noaa.gov"/>
    <hyperlink ref="K121" r:id="rId568" display="mailto:jthwang@mail.ntpu.edu.tw"/>
    <hyperlink ref="K396" r:id="rId569" display="mailto:lqing900205@gmail.com"/>
    <hyperlink ref="K33" r:id="rId570" display="mailto:sangita.z@iitb.ac.in"/>
    <hyperlink ref="K208" r:id="rId571" display="mailto:atiqahaainaa@gmail.com"/>
    <hyperlink ref="K236" r:id="rId572" display="mailto:fabian.surya@ymail.com"/>
    <hyperlink ref="K269" r:id="rId573" display="mailto:manithaphone@gmail.com"/>
    <hyperlink ref="K355" r:id="rId574" display="mailto:b0211@mail.ntou.edu.tw"/>
    <hyperlink ref="K213" r:id="rId575" display="mailto:m.mahaxay@unesco.org"/>
    <hyperlink ref="K397" r:id="rId576" display="mailto:t.kosaka1228@gmail.com"/>
    <hyperlink ref="K398" r:id="rId577" display="mailto:huyanhgis@gmail.com"/>
    <hyperlink ref="K399" r:id="rId578" display="mailto:sweswetun2013@gmail.com"/>
    <hyperlink ref="K4" r:id="rId579" display="mailto:w.wilson@ums.edu.my"/>
    <hyperlink ref="K166" r:id="rId580" display="mailto:duong.nguyen2007@gmail.com"/>
    <hyperlink ref="K292" r:id="rId581" display="mailto:meenurani06@gmail.com"/>
    <hyperlink ref="K98" r:id="rId582" display="mailto:lsjanet@polyu.edu.hk"/>
    <hyperlink ref="K356" r:id="rId583" display="mailto:crswq@nus.edu.sg"/>
    <hyperlink ref="K357" r:id="rId584" display="mailto:13831186703@139.com"/>
    <hyperlink ref="K125" r:id="rId585" display="mailto:chuangwei@nspo.narl.org.tw"/>
    <hyperlink ref="K50" r:id="rId586" display="mailto:rylee@fcu.edu.tw"/>
    <hyperlink ref="K261" r:id="rId587" display="mailto:beiranvand.amin80@gmail.com"/>
    <hyperlink ref="K70" r:id="rId588" display="mailto:yungcchuang@fcu.edu.tw"/>
    <hyperlink ref="K358" r:id="rId589" display="mailto:yuk.wada@ajiko.co.jp"/>
    <hyperlink ref="K359" r:id="rId590" display="mailto:nao.mitsuzuka@ajiko.co.jp"/>
    <hyperlink ref="K313" r:id="rId591" display="mailto:maungmoe.myint@mnrii.com"/>
    <hyperlink ref="K28" r:id="rId592" display="mailto:maungmoe.myint@mnrii.com"/>
    <hyperlink ref="K71" r:id="rId593" display="mailto:helman.hasan@gmail.com"/>
    <hyperlink ref="K223" r:id="rId594" display="mailto:jerome.soubirane@astrium.eads.net"/>
    <hyperlink ref="K281" r:id="rId595" display="mailto:jerome.soubirane@astrium.eads.net"/>
    <hyperlink ref="K29" r:id="rId596" display="mailto:jerome.soubirane@astrium.eads.net"/>
    <hyperlink ref="K400" r:id="rId597" display="mailto:mecloudya@gmail.com"/>
    <hyperlink ref="K137" r:id="rId598" display="mailto:jkliu@lidar.com.tw"/>
    <hyperlink ref="K126" r:id="rId599" display="mailto:raghava@isro.gov.in"/>
    <hyperlink ref="K401" r:id="rId600" display="mailto:jkliu@lidar.com.tw"/>
    <hyperlink ref="K360" r:id="rId601" display="mailto:norinnazira@gmail.com"/>
    <hyperlink ref="K57" r:id="rId602" display="mailto:st_van@gis.tw"/>
    <hyperlink ref="K371" r:id="rId603" display="mailto:zqq@faculty.pccu.edu.tw"/>
    <hyperlink ref="K127" r:id="rId604" display="mailto:a.curiel@sstl.co.uk"/>
    <hyperlink ref="K63" r:id="rId605" display="mailto:Seal_11230612@hotmail.com"/>
    <hyperlink ref="K51" r:id="rId606" display="mailto:narut@gistda.or.th"/>
    <hyperlink ref="K224" r:id="rId607" display="mailto:chudechlosiri@gmail.com"/>
    <hyperlink ref="K272" r:id="rId608" display="mailto:soe.myint@asu.edu"/>
    <hyperlink ref="K361" r:id="rId609" display="mailto:jrhuang@life.hkbu.edu.hk"/>
    <hyperlink ref="K362" r:id="rId610" display="mailto:cyliu@csrsr.ncu.edu.tw"/>
    <hyperlink ref="K181" r:id="rId611" display="mailto:rick84032@gmail.com"/>
    <hyperlink ref="K5" r:id="rId612" display="mailto:dylan14138j@gmail.com"/>
    <hyperlink ref="K402" r:id="rId613" display="mailto:claus0251271@gmail.com"/>
    <hyperlink ref="K173" r:id="rId614" display="mailto:liuyiwei_21at@163.com"/>
    <hyperlink ref="K82" r:id="rId615" display="mailto:shaozhenfeng@whu.edu.cn"/>
    <hyperlink ref="K252" r:id="rId616" display="mailto:adachim@iis.u-tokyo.ac.jp"/>
    <hyperlink ref="K162" r:id="rId617" display="mailto:soni@iis.u-tokyo.ac.jp"/>
    <hyperlink ref="K174" r:id="rId618" display="mailto:tateo@mail.nctu.edu.tw"/>
    <hyperlink ref="K326" r:id="rId619" display="mailto:dinhthibaohoa@hus.edu.vn"/>
    <hyperlink ref="K142" r:id="rId620" display="mailto:huilin@cuhk.edu.hk"/>
    <hyperlink ref="K64" r:id="rId621" display="mailto:shattri@gmail.com"/>
    <hyperlink ref="K40" r:id="rId622" display="mailto:jensh920425@hotmail.com"/>
    <hyperlink ref="K197" r:id="rId623" display="mailto:kawata@infor.kanazawa-it.ac.jp"/>
    <hyperlink ref="K287" r:id="rId624" display="mailto:jones@pcigeomatics.com"/>
    <hyperlink ref="K262" r:id="rId625" display="mailto:tokumaru@pp.iij4u.or.jp"/>
    <hyperlink ref="K163" r:id="rId626" display="mailto:rajesh.thapa@jaxa.jp"/>
    <hyperlink ref="K58" r:id="rId627" display="mailto:sujata.upgupta1@gmail.com"/>
    <hyperlink ref="K238" r:id="rId628" display="mailto:yenjouyu@gmail.com"/>
    <hyperlink ref="K239" r:id="rId629" display="mailto:pankajps.iitr@gmail.com"/>
    <hyperlink ref="K83" r:id="rId630" display="mailto:serenajan@gmail.com"/>
    <hyperlink ref="K403" r:id="rId631" display="mailto:higirl.hui5781@gmail.com"/>
    <hyperlink ref="K41" r:id="rId632" display="mailto:timo.bretschneider@eads.net"/>
    <hyperlink ref="K363" r:id="rId633" display="mailto:lcchen@csrsr.ncu.edu.tw"/>
    <hyperlink ref="K84" r:id="rId634" display="mailto:wenchi@csrsr.ncu.edu.tw"/>
    <hyperlink ref="K240" r:id="rId635" display="mailto:mudithakumari.heenkenda@cdu.edu.au"/>
    <hyperlink ref="K273" r:id="rId636" display="mailto:marina.mn@gmx.com"/>
    <hyperlink ref="K182" r:id="rId637" display="mailto:aak13366@gmail.com"/>
    <hyperlink ref="K314" r:id="rId638" display="mailto:hninkhineaye@gmail.com"/>
    <hyperlink ref="K364" r:id="rId639" display="mailto:lychang@csrsr.ncu.edu.tw"/>
    <hyperlink ref="K365" r:id="rId640" display="mailto:ftsai@csrsr.ncu.edu.tw"/>
    <hyperlink ref="K274" r:id="rId641" display="mailto:ahadnejad@znu.ac.ir"/>
    <hyperlink ref="K296" r:id="rId642" display="mailto:pavelka@fsv.cvut.cz"/>
    <hyperlink ref="K6" r:id="rId643" display="mailto:pavelka@fsv.cvut.cz"/>
    <hyperlink ref="K216" r:id="rId644" display="mailto:chathura.hasanka@gmail.com"/>
    <hyperlink ref="K246" r:id="rId645" display="mailto:budiman6109@gmail.com"/>
    <hyperlink ref="K404" r:id="rId646" display="mailto:timo.bretschneider@eads.net"/>
    <hyperlink ref="K263" r:id="rId647" display="mailto:t_degu@nifty.com"/>
    <hyperlink ref="K405" r:id="rId648" display="mailto:owen0112@hotmail.com"/>
    <hyperlink ref="K175" r:id="rId649" display="mailto:rohini.narwade@gmail.com"/>
    <hyperlink ref="K264" r:id="rId650" display="mailto:kc0729@uch.edu.tw"/>
    <hyperlink ref="K99" r:id="rId651" display="mailto:hash@kais.kyoto-u.ac.jp"/>
    <hyperlink ref="K150" r:id="rId652" display="mailto:taawda5004@pasco.co.jp"/>
    <hyperlink ref="K225" r:id="rId653" display="mailto:kentaro_suzuki@chiba-u.jp"/>
    <hyperlink ref="K253" r:id="rId654" display="mailto:g.metternicht@unsw.edu.au"/>
    <hyperlink ref="K293" r:id="rId655" display="mailto:g.metternicht@unsw.edu.au"/>
    <hyperlink ref="K308" r:id="rId656" display="mailto:g.metternicht@unsw.edu.au"/>
    <hyperlink ref="K59" r:id="rId657" display="mailto:soni@iis.u-tokyo.ac.jp"/>
    <hyperlink ref="K254" r:id="rId658" display="mailto:m-moghaddasi@araku.ac.ir"/>
    <hyperlink ref="K275" r:id="rId659" display="mailto:s.hawken@unsw.edu.au"/>
    <hyperlink ref="K199" r:id="rId660" display="mailto:anuragaeron@gmail.com"/>
    <hyperlink ref="K226" r:id="rId661" display="mailto:knaoki@iis.u-tokyo.ac.jp"/>
    <hyperlink ref="K300" r:id="rId662" display="mailto:caesar.singh@dot.gov"/>
    <hyperlink ref="K60" r:id="rId663" display="mailto:amin.sunarhadi@ums.ac.id"/>
    <hyperlink ref="K288" r:id="rId664" display="mailto:kby@uos.ac.kr"/>
    <hyperlink ref="K297" r:id="rId665" display="mailto:thang@un.org"/>
    <hyperlink ref="K183" r:id="rId666" display="mailto:oliverex800630@hotmail.com"/>
    <hyperlink ref="K61" r:id="rId667" display="mailto:drmuhdzulkarnain@gmail.com"/>
    <hyperlink ref="K406" r:id="rId668" display="mailto:basduy2309@gmail.com"/>
    <hyperlink ref="K407" r:id="rId669" display="mailto:glavoie@hatfieldgroup.com"/>
    <hyperlink ref="K408" r:id="rId670" display="mailto:giangde0912@gmail.com"/>
    <hyperlink ref="K177" r:id="rId671" display="mailto:mnaka@shibaura-it.ac.jp"/>
    <hyperlink ref="K7" r:id="rId672" display="mailto:mnaka@shibaura-it.ac.jp"/>
    <hyperlink ref="K201" r:id="rId673" display="mailto:lixi@iis.u-tokyo.ac.jp"/>
    <hyperlink ref="K151" r:id="rId674" display="mailto:joyokolee@gmail.com"/>
    <hyperlink ref="K106" r:id="rId675" display="mailto:sawada@ait.asia"/>
    <hyperlink ref="K85" r:id="rId676" display="mailto:anuphao@eoc.gistda.or.th"/>
    <hyperlink ref="K255" r:id="rId677" display="mailto:ronmcdo@gmail.com"/>
    <hyperlink ref="K289" r:id="rId678" display="mailto:sgs@uos.ac.kr"/>
    <hyperlink ref="K34" r:id="rId679" display="mailto:oh890224@inha.edu"/>
    <hyperlink ref="K282" r:id="rId680" display="mailto:rosechiang79@gmail.com"/>
    <hyperlink ref="K366" r:id="rId681" display="mailto:D9875604@mail.fcu.edu.tw"/>
    <hyperlink ref="K409" r:id="rId682" display="mailto:101257008@nccu.edu.tw"/>
    <hyperlink ref="K367" r:id="rId683" display="mailto:ttdan1805@gmail.com"/>
    <hyperlink ref="K214" r:id="rId684" display="mailto:cayday@cvm.com.tr"/>
    <hyperlink ref="K128" r:id="rId685" display="mailto:jay@narlabs.org.tw"/>
    <hyperlink ref="K86" r:id="rId686" display="mailto:maungmoe.myint@mnrii.com"/>
    <hyperlink ref="K303" r:id="rId687" display="mailto:black-8mm@inha.edu"/>
    <hyperlink ref="K276" r:id="rId688" display="mailto:h10082@shibaura-it.ac.jp"/>
    <hyperlink ref="K290" r:id="rId689" display="mailto:suaygiho@hotmail.com"/>
    <hyperlink ref="K304" r:id="rId690" display="mailto:sakura0477@hotmail.com"/>
    <hyperlink ref="K178" r:id="rId691" display="mailto:iclee@csrsr.ncu.edu.tw"/>
    <hyperlink ref="K42" r:id="rId692" display="mailto:me13017@shibaura-it.ac.jp"/>
    <hyperlink ref="K179" r:id="rId693" display="mailto:shyuan_wu@hotmail.com"/>
    <hyperlink ref="K241" r:id="rId694" display="mailto:choenkim@kookmin.ac.kr"/>
    <hyperlink ref="K410" r:id="rId695" display="mailto:waltchen@ntut.edu.tw"/>
    <hyperlink ref="K87" r:id="rId696" display="mailto:konomi_hara@chiba-u.jp"/>
    <hyperlink ref="K327" r:id="rId697" display="mailto:madhurikawarkhe@gmail.com"/>
    <hyperlink ref="K52" r:id="rId698" display="mailto:kkhaing1@gmail.com"/>
    <hyperlink ref="K168" r:id="rId699" display="mailto:gshinde1313@gmail.com"/>
    <hyperlink ref="K114" r:id="rId700" display="mailto:changewiththetime@hotmail.com"/>
    <hyperlink ref="K217" r:id="rId701" display="mailto:o3396tony@hotmail.com"/>
    <hyperlink ref="K283" r:id="rId702" display="mailto:thanhbq@vnu.edu.vn"/>
    <hyperlink ref="K218" r:id="rId703" display="mailto:macapagal.erika@gmail.com"/>
    <hyperlink ref="K187" r:id="rId704" display="mailto:boredin@nus.edu.sg"/>
    <hyperlink ref="K129" r:id="rId705" display="mailto:kamei@restec.or.jp"/>
    <hyperlink ref="K139" r:id="rId706" display="mailto:darshanawickramasinghe@gmail.com"/>
    <hyperlink ref="K188" r:id="rId707" display="mailto:nzafirah89@gmail.com"/>
    <hyperlink ref="K242" r:id="rId708" display="mailto:tyshih@mail.nctu.edu.tw"/>
    <hyperlink ref="K243" r:id="rId709" display="mailto:101257033@nccu.edu.tw"/>
    <hyperlink ref="K227" r:id="rId710" display="mailto:nguyenhoangthaikhang@gmail.com"/>
    <hyperlink ref="K328" r:id="rId711" display="mailto:lakmal@ait.ac.th"/>
    <hyperlink ref="K244" r:id="rId712" display="mailto:lawawirojwong.siam@gmail.com"/>
    <hyperlink ref="K247" r:id="rId713" display="mailto:vivarad@gmail.com"/>
    <hyperlink ref="K140" r:id="rId714" display="mailto:ysshiu@fcu.edu.tw"/>
    <hyperlink ref="K100" r:id="rId715" display="mailto:nithirsgis@gmail.com"/>
    <hyperlink ref="K265" r:id="rId716" display="mailto:antonyh@nu.ac.th"/>
    <hyperlink ref="K270" r:id="rId717" display="mailto:nverma1972@gmail.com"/>
    <hyperlink ref="K165" r:id="rId718" display="mailto:devyani.rathore2@gmail.com"/>
    <hyperlink ref="K256" r:id="rId719" display="mailto:sultan.aksakal@geod.baug.ethz.ch"/>
    <hyperlink ref="K228" r:id="rId720" display="mailto:thamin1612@gmail.com"/>
    <hyperlink ref="K294" r:id="rId721" display="mailto:dr.rishi.prakash@ieee.org"/>
    <hyperlink ref="K248" r:id="rId722" display="mailto:charis.lanaras@geod.baug.ethz.ch"/>
    <hyperlink ref="K249" r:id="rId723" display="mailto:syams@ait.ac.th"/>
    <hyperlink ref="K258" r:id="rId724" display="mailto:nsrathore53@rediffmail.com"/>
    <hyperlink ref="K101" r:id="rId725" display="mailto:acblanco.updge@gmail.com"/>
    <hyperlink ref="K368" r:id="rId726" display="mailto:jin7738@kari.re.kr"/>
    <hyperlink ref="K169" r:id="rId727" display="mailto:hyahn85@gmail.com"/>
    <hyperlink ref="K170" r:id="rId728" display="mailto:kmyee2012@gmail.com"/>
    <hyperlink ref="K72" r:id="rId729" display="mailto:man.quang@gmail.com"/>
    <hyperlink ref="K315" r:id="rId730" display="mailto:vanngocan@gmail.com"/>
    <hyperlink ref="K8" r:id="rId731" display="mailto:skyeyes82@naver.com"/>
    <hyperlink ref="K299" r:id="rId732" display="mailto:swat018@gmail.com"/>
    <hyperlink ref="K305" r:id="rId733" display="mailto:kokolwin@live.com"/>
    <hyperlink ref="K320" r:id="rId734" display="mailto:paringit@gmail.com"/>
    <hyperlink ref="K284" r:id="rId735" display="mailto:hjonai@iis.u-tokyo.ac.jp"/>
    <hyperlink ref="K202" r:id="rId736" display="mailto:borislava@ksat.no"/>
    <hyperlink ref="K271" r:id="rId737" display="mailto:concon.ang@gmail.com"/>
    <hyperlink ref="K309" r:id="rId738" display="mailto:tuongthuy.vu@nottingham.edu.my"/>
    <hyperlink ref="K317" r:id="rId739" display="mailto:pawan2607@gmail.com"/>
    <hyperlink ref="K36" r:id="rId740" display="mailto:man.quang@gmail.com"/>
    <hyperlink ref="K278" r:id="rId741" display="mailto:n.kerle@utwente.nl"/>
    <hyperlink ref="K53" r:id="rId742" display="mailto:liuzhanyu@zju.edu.cn"/>
    <hyperlink ref="K411" r:id="rId743" display="mailto:wing7026@hotmail.com"/>
    <hyperlink ref="K79" r:id="rId744" display="mailto:kennetho@ksat.no"/>
    <hyperlink ref="K80" r:id="rId745"/>
    <hyperlink ref="K122" r:id="rId746"/>
    <hyperlink ref="K164" r:id="rId747" display="mailto:drmuhdzulkarnain@gmail.com"/>
    <hyperlink ref="K200" r:id="rId748" display="mailto:drmuhdzulkarnain@gmail.com"/>
    <hyperlink ref="K369" r:id="rId749" display="mailto:hieunguyen@yonsei.ac.kr"/>
    <hyperlink ref="K321" r:id="rId750" display="mailto:hieunguyen@yonsei.ac.kr"/>
    <hyperlink ref="K370" r:id="rId751" display="mailto:ekin410415@hotmail.com"/>
    <hyperlink ref="K130" r:id="rId752" display="mailto:michel.siguier@astrium.eads.net"/>
    <hyperlink ref="K415" r:id="rId753" display="mailto:syanti@mcelhanney.com"/>
    <hyperlink ref="K75" r:id="rId754" display="mailto:paringit@gmail.com"/>
    <hyperlink ref="K230" r:id="rId755" display="mailto:4bahm005@mail.tokai-u.jp"/>
    <hyperlink ref="K66" r:id="rId756" display="mailto:tsunosho@iis.u-tokyo.ac.jp"/>
    <hyperlink ref="K316" r:id="rId757" display="mailto:hmpark@iis.u-tokyo.ac.jp"/>
    <hyperlink ref="K322" r:id="rId758" display="mailto:soni@iis.u-tokyo.ac.jp"/>
    <hyperlink ref="K323" r:id="rId759" display="mailto:sorgog@iis.u-tokyo.ac.jp"/>
    <hyperlink ref="K310" r:id="rId760" display="mailto:mustak.sk5@gmail.com"/>
    <hyperlink ref="K184" r:id="rId761" display="mailto:johnlouie.fabila@gmail.com"/>
    <hyperlink ref="K219" r:id="rId762" display="mailto:johnlouie.fabila@gmail.com"/>
    <hyperlink ref="K311" r:id="rId763" display="mailto:mustak.sk5@gmail.com"/>
    <hyperlink ref="K107" r:id="rId764" display="mailto:haialas@yahoo.com"/>
    <hyperlink ref="K372" r:id="rId765"/>
    <hyperlink ref="K318" r:id="rId766" display="mailto:ogawasusumu@nagasaki-u.ac.jp"/>
    <hyperlink ref="K144" r:id="rId767" display="mailto:preesan@gistda.or.th"/>
    <hyperlink ref="K45" r:id="rId768"/>
    <hyperlink ref="K73" r:id="rId769"/>
    <hyperlink ref="P116" r:id="rId770"/>
  </hyperlinks>
  <pageMargins left="0.25" right="0.25" top="0.75" bottom="0.75" header="0.3" footer="0.3"/>
  <pageSetup scale="45" orientation="landscape" r:id="rId771"/>
  <drawing r:id="rId77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workbookViewId="0">
      <selection sqref="A1:N38"/>
    </sheetView>
  </sheetViews>
  <sheetFormatPr defaultRowHeight="15" x14ac:dyDescent="0.25"/>
  <cols>
    <col min="1" max="1" width="5.42578125" bestFit="1" customWidth="1"/>
    <col min="2" max="2" width="10.7109375" bestFit="1" customWidth="1"/>
    <col min="3" max="3" width="11.140625" bestFit="1" customWidth="1"/>
    <col min="4" max="4" width="8.28515625" bestFit="1" customWidth="1"/>
    <col min="5" max="5" width="6" bestFit="1" customWidth="1"/>
    <col min="6" max="6" width="7" bestFit="1" customWidth="1"/>
    <col min="7" max="7" width="8" bestFit="1" customWidth="1"/>
    <col min="9" max="9" width="6" bestFit="1" customWidth="1"/>
    <col min="10" max="10" width="7" bestFit="1" customWidth="1"/>
    <col min="11" max="11" width="8" bestFit="1" customWidth="1"/>
  </cols>
  <sheetData>
    <row r="1" spans="1:7" ht="15.75" thickBot="1" x14ac:dyDescent="0.3">
      <c r="C1" t="s">
        <v>2979</v>
      </c>
      <c r="D1" t="s">
        <v>2980</v>
      </c>
    </row>
    <row r="2" spans="1:7" x14ac:dyDescent="0.25">
      <c r="A2" t="s">
        <v>2979</v>
      </c>
      <c r="B2" s="202">
        <v>41939</v>
      </c>
      <c r="C2" s="203" t="s">
        <v>2981</v>
      </c>
      <c r="D2">
        <v>60</v>
      </c>
    </row>
    <row r="3" spans="1:7" x14ac:dyDescent="0.25">
      <c r="C3" s="204" t="s">
        <v>2982</v>
      </c>
      <c r="D3">
        <v>50</v>
      </c>
    </row>
    <row r="4" spans="1:7" x14ac:dyDescent="0.25">
      <c r="C4" s="204" t="s">
        <v>2983</v>
      </c>
      <c r="D4">
        <v>5</v>
      </c>
    </row>
    <row r="5" spans="1:7" x14ac:dyDescent="0.25">
      <c r="C5" s="204" t="s">
        <v>2984</v>
      </c>
      <c r="D5">
        <v>5</v>
      </c>
    </row>
    <row r="6" spans="1:7" x14ac:dyDescent="0.25">
      <c r="C6" s="204" t="s">
        <v>2985</v>
      </c>
      <c r="D6">
        <v>5</v>
      </c>
    </row>
    <row r="7" spans="1:7" x14ac:dyDescent="0.25">
      <c r="C7" s="205" t="s">
        <v>2986</v>
      </c>
      <c r="D7">
        <v>25</v>
      </c>
    </row>
    <row r="8" spans="1:7" x14ac:dyDescent="0.25">
      <c r="C8" s="204" t="s">
        <v>2987</v>
      </c>
      <c r="D8">
        <v>45</v>
      </c>
    </row>
    <row r="9" spans="1:7" x14ac:dyDescent="0.25">
      <c r="C9" s="204" t="s">
        <v>2988</v>
      </c>
      <c r="D9">
        <v>45</v>
      </c>
    </row>
    <row r="10" spans="1:7" x14ac:dyDescent="0.25">
      <c r="C10" s="205" t="s">
        <v>2989</v>
      </c>
      <c r="D10">
        <v>90</v>
      </c>
    </row>
    <row r="11" spans="1:7" x14ac:dyDescent="0.25">
      <c r="C11" s="204" t="s">
        <v>2990</v>
      </c>
      <c r="D11">
        <v>30</v>
      </c>
    </row>
    <row r="12" spans="1:7" x14ac:dyDescent="0.25">
      <c r="C12" s="204" t="s">
        <v>2991</v>
      </c>
      <c r="D12">
        <v>20</v>
      </c>
    </row>
    <row r="13" spans="1:7" x14ac:dyDescent="0.25">
      <c r="C13" s="204" t="s">
        <v>2992</v>
      </c>
      <c r="D13">
        <v>80</v>
      </c>
    </row>
    <row r="14" spans="1:7" x14ac:dyDescent="0.25">
      <c r="C14" s="205" t="s">
        <v>2993</v>
      </c>
      <c r="D14">
        <v>20</v>
      </c>
    </row>
    <row r="15" spans="1:7" x14ac:dyDescent="0.25">
      <c r="C15" s="204" t="s">
        <v>2994</v>
      </c>
      <c r="D15">
        <v>60</v>
      </c>
    </row>
    <row r="16" spans="1:7" ht="15.75" thickBot="1" x14ac:dyDescent="0.3">
      <c r="C16" s="206" t="s">
        <v>2995</v>
      </c>
      <c r="D16">
        <v>240</v>
      </c>
      <c r="G16" t="s">
        <v>3087</v>
      </c>
    </row>
    <row r="17" spans="2:12" x14ac:dyDescent="0.25">
      <c r="B17" s="202">
        <v>41940</v>
      </c>
      <c r="C17" s="203" t="s">
        <v>2996</v>
      </c>
      <c r="D17">
        <f>30+60+30</f>
        <v>120</v>
      </c>
      <c r="E17" s="207">
        <f>D17/20</f>
        <v>6</v>
      </c>
      <c r="F17" s="210">
        <v>6</v>
      </c>
      <c r="G17" s="210">
        <f>F17*6</f>
        <v>36</v>
      </c>
      <c r="H17" s="210"/>
      <c r="I17" s="210">
        <f>D17/15</f>
        <v>8</v>
      </c>
      <c r="J17" s="210">
        <v>8</v>
      </c>
      <c r="K17" s="210">
        <f>J17*6</f>
        <v>48</v>
      </c>
      <c r="L17" t="s">
        <v>3098</v>
      </c>
    </row>
    <row r="18" spans="2:12" x14ac:dyDescent="0.25">
      <c r="C18" s="205" t="s">
        <v>2997</v>
      </c>
      <c r="D18">
        <v>20</v>
      </c>
      <c r="E18" s="207"/>
      <c r="F18" s="210"/>
      <c r="G18" s="210"/>
      <c r="H18" s="210"/>
      <c r="I18" s="210"/>
      <c r="J18" s="210"/>
      <c r="K18" s="210">
        <f t="shared" ref="K18:K35" si="0">J18*7</f>
        <v>0</v>
      </c>
    </row>
    <row r="19" spans="2:12" x14ac:dyDescent="0.25">
      <c r="C19" s="204" t="s">
        <v>3060</v>
      </c>
      <c r="D19">
        <f>10+60+30</f>
        <v>100</v>
      </c>
      <c r="E19" s="207">
        <f t="shared" ref="E19:E23" si="1">D19/20</f>
        <v>5</v>
      </c>
      <c r="F19" s="210">
        <v>5</v>
      </c>
      <c r="G19" s="210">
        <f>F19*6</f>
        <v>30</v>
      </c>
      <c r="H19" s="210"/>
      <c r="I19" s="210">
        <f t="shared" ref="I19:I32" si="2">D19/15</f>
        <v>6.666666666666667</v>
      </c>
      <c r="J19" s="210">
        <v>7</v>
      </c>
      <c r="K19" s="210">
        <f>J19*6</f>
        <v>42</v>
      </c>
      <c r="L19" t="s">
        <v>3099</v>
      </c>
    </row>
    <row r="20" spans="2:12" x14ac:dyDescent="0.25">
      <c r="C20" s="205" t="s">
        <v>3061</v>
      </c>
      <c r="D20">
        <v>60</v>
      </c>
      <c r="E20" s="207"/>
      <c r="F20" s="210"/>
      <c r="G20" s="210"/>
      <c r="H20" s="210"/>
      <c r="I20" s="210"/>
      <c r="J20" s="210"/>
      <c r="K20" s="210">
        <f t="shared" si="0"/>
        <v>0</v>
      </c>
    </row>
    <row r="21" spans="2:12" x14ac:dyDescent="0.25">
      <c r="C21" s="204" t="s">
        <v>3062</v>
      </c>
      <c r="D21">
        <f>30+60+10</f>
        <v>100</v>
      </c>
      <c r="E21" s="207">
        <f>D21/20</f>
        <v>5</v>
      </c>
      <c r="F21" s="210">
        <v>5</v>
      </c>
      <c r="G21" s="210">
        <f>F21*6</f>
        <v>30</v>
      </c>
      <c r="H21" s="210"/>
      <c r="I21" s="210">
        <f t="shared" si="2"/>
        <v>6.666666666666667</v>
      </c>
      <c r="J21" s="210">
        <v>7</v>
      </c>
      <c r="K21" s="210">
        <f t="shared" si="0"/>
        <v>49</v>
      </c>
      <c r="L21" t="s">
        <v>156</v>
      </c>
    </row>
    <row r="22" spans="2:12" x14ac:dyDescent="0.25">
      <c r="C22" s="205" t="s">
        <v>3063</v>
      </c>
      <c r="D22">
        <v>20</v>
      </c>
      <c r="E22" s="207"/>
      <c r="F22" s="210"/>
      <c r="G22" s="210"/>
      <c r="H22" s="210"/>
      <c r="I22" s="210"/>
      <c r="J22" s="210"/>
      <c r="K22" s="210">
        <f t="shared" si="0"/>
        <v>0</v>
      </c>
    </row>
    <row r="23" spans="2:12" x14ac:dyDescent="0.25">
      <c r="C23" s="204" t="s">
        <v>3086</v>
      </c>
      <c r="D23">
        <f>30+60+30</f>
        <v>120</v>
      </c>
      <c r="E23" s="207">
        <f t="shared" si="1"/>
        <v>6</v>
      </c>
      <c r="F23" s="210">
        <v>6</v>
      </c>
      <c r="G23" s="210">
        <f>F23*6</f>
        <v>36</v>
      </c>
      <c r="H23" s="210"/>
      <c r="I23" s="210">
        <f t="shared" si="2"/>
        <v>8</v>
      </c>
      <c r="J23" s="210">
        <v>8</v>
      </c>
      <c r="K23" s="210">
        <f t="shared" si="0"/>
        <v>56</v>
      </c>
      <c r="L23" t="s">
        <v>3100</v>
      </c>
    </row>
    <row r="24" spans="2:12" ht="15.75" thickBot="1" x14ac:dyDescent="0.3">
      <c r="C24" s="208">
        <v>0.75</v>
      </c>
      <c r="E24" s="207"/>
      <c r="F24" s="210"/>
      <c r="G24" s="210"/>
      <c r="H24" s="210"/>
      <c r="I24" s="210"/>
      <c r="J24" s="210"/>
      <c r="K24" s="210">
        <f t="shared" si="0"/>
        <v>0</v>
      </c>
    </row>
    <row r="25" spans="2:12" x14ac:dyDescent="0.25">
      <c r="B25" s="202">
        <v>41941</v>
      </c>
      <c r="C25" s="203" t="s">
        <v>2996</v>
      </c>
      <c r="D25">
        <f>30+60+30</f>
        <v>120</v>
      </c>
      <c r="E25" s="207">
        <f>D25/20</f>
        <v>6</v>
      </c>
      <c r="F25" s="210">
        <v>6</v>
      </c>
      <c r="G25" s="210">
        <f>F25*6</f>
        <v>36</v>
      </c>
      <c r="H25" s="210"/>
      <c r="I25" s="210">
        <f t="shared" si="2"/>
        <v>8</v>
      </c>
      <c r="J25" s="210">
        <v>8</v>
      </c>
      <c r="K25" s="210">
        <f>J25*8</f>
        <v>64</v>
      </c>
      <c r="L25" t="s">
        <v>3101</v>
      </c>
    </row>
    <row r="26" spans="2:12" x14ac:dyDescent="0.25">
      <c r="C26" s="205" t="s">
        <v>2997</v>
      </c>
      <c r="D26">
        <v>20</v>
      </c>
      <c r="E26" s="207"/>
      <c r="F26" s="210"/>
      <c r="G26" s="210"/>
      <c r="H26" s="210"/>
      <c r="I26" s="210"/>
      <c r="J26" s="210"/>
      <c r="K26" s="210">
        <f t="shared" si="0"/>
        <v>0</v>
      </c>
    </row>
    <row r="27" spans="2:12" x14ac:dyDescent="0.25">
      <c r="C27" s="204" t="s">
        <v>3060</v>
      </c>
      <c r="D27">
        <f>10+60+30</f>
        <v>100</v>
      </c>
      <c r="E27" s="207">
        <f>D27/20</f>
        <v>5</v>
      </c>
      <c r="F27" s="210">
        <v>5</v>
      </c>
      <c r="G27" s="210">
        <f>F27*6</f>
        <v>30</v>
      </c>
      <c r="H27" s="210"/>
      <c r="I27" s="210">
        <f t="shared" si="2"/>
        <v>6.666666666666667</v>
      </c>
      <c r="J27" s="210">
        <v>7</v>
      </c>
      <c r="K27" s="210">
        <f>J27*8</f>
        <v>56</v>
      </c>
      <c r="L27" t="s">
        <v>3102</v>
      </c>
    </row>
    <row r="28" spans="2:12" x14ac:dyDescent="0.25">
      <c r="C28" s="205" t="s">
        <v>2998</v>
      </c>
      <c r="D28">
        <v>60</v>
      </c>
      <c r="E28" s="207"/>
      <c r="F28" s="210"/>
      <c r="G28" s="210"/>
      <c r="H28" s="210"/>
      <c r="I28" s="210"/>
      <c r="J28" s="210"/>
      <c r="K28" s="210">
        <f t="shared" si="0"/>
        <v>0</v>
      </c>
    </row>
    <row r="29" spans="2:12" x14ac:dyDescent="0.25">
      <c r="C29" s="204" t="s">
        <v>2999</v>
      </c>
      <c r="D29">
        <f>30+60</f>
        <v>90</v>
      </c>
      <c r="E29" s="207">
        <f>D29/20</f>
        <v>4.5</v>
      </c>
      <c r="F29" s="210">
        <v>4</v>
      </c>
      <c r="G29" s="210">
        <f>F29*6</f>
        <v>24</v>
      </c>
      <c r="H29" s="210"/>
      <c r="I29" s="210">
        <f t="shared" si="2"/>
        <v>6</v>
      </c>
      <c r="J29" s="210"/>
      <c r="K29" s="210">
        <f t="shared" si="0"/>
        <v>0</v>
      </c>
      <c r="L29" t="s">
        <v>156</v>
      </c>
    </row>
    <row r="30" spans="2:12" x14ac:dyDescent="0.25">
      <c r="C30" s="204" t="s">
        <v>3086</v>
      </c>
      <c r="D30">
        <v>180</v>
      </c>
      <c r="E30" s="207"/>
      <c r="F30" s="210"/>
      <c r="G30" s="210"/>
      <c r="H30" s="210"/>
      <c r="I30" s="210"/>
      <c r="J30" s="210"/>
      <c r="K30" s="210">
        <f t="shared" si="0"/>
        <v>0</v>
      </c>
    </row>
    <row r="31" spans="2:12" ht="15.75" thickBot="1" x14ac:dyDescent="0.3">
      <c r="C31" s="209">
        <v>0.75</v>
      </c>
      <c r="E31" s="207"/>
      <c r="F31" s="210"/>
      <c r="G31" s="210"/>
      <c r="H31" s="210"/>
      <c r="I31" s="210"/>
      <c r="J31" s="210"/>
      <c r="K31" s="210">
        <f t="shared" si="0"/>
        <v>0</v>
      </c>
    </row>
    <row r="32" spans="2:12" x14ac:dyDescent="0.25">
      <c r="B32" s="202">
        <v>41942</v>
      </c>
      <c r="C32" s="203" t="s">
        <v>2996</v>
      </c>
      <c r="D32">
        <v>120</v>
      </c>
      <c r="E32" s="207">
        <f>D32/20</f>
        <v>6</v>
      </c>
      <c r="F32" s="210">
        <v>6</v>
      </c>
      <c r="G32" s="210">
        <f>F32*5</f>
        <v>30</v>
      </c>
      <c r="H32" s="210"/>
      <c r="I32" s="210">
        <f t="shared" si="2"/>
        <v>8</v>
      </c>
      <c r="J32" s="210">
        <v>8</v>
      </c>
      <c r="K32" s="210">
        <f>J32*8</f>
        <v>64</v>
      </c>
      <c r="L32" t="s">
        <v>3103</v>
      </c>
    </row>
    <row r="33" spans="2:14" x14ac:dyDescent="0.25">
      <c r="C33" s="205" t="s">
        <v>2997</v>
      </c>
      <c r="D33">
        <v>20</v>
      </c>
      <c r="E33" s="207"/>
      <c r="F33" s="210"/>
      <c r="G33" s="210"/>
      <c r="H33" s="210"/>
      <c r="I33" s="210"/>
      <c r="J33" s="210"/>
      <c r="K33" s="210">
        <f t="shared" si="0"/>
        <v>0</v>
      </c>
    </row>
    <row r="34" spans="2:14" x14ac:dyDescent="0.25">
      <c r="C34" s="204" t="s">
        <v>3060</v>
      </c>
      <c r="D34">
        <f>10+60+30</f>
        <v>100</v>
      </c>
      <c r="E34" s="207">
        <f>D34/20</f>
        <v>5</v>
      </c>
      <c r="F34" s="210">
        <v>5</v>
      </c>
      <c r="G34" s="210">
        <f>F34*5</f>
        <v>25</v>
      </c>
      <c r="H34" s="210"/>
      <c r="I34" s="210">
        <f>D34/15</f>
        <v>6.666666666666667</v>
      </c>
      <c r="J34" s="210">
        <v>7</v>
      </c>
      <c r="K34" s="210">
        <f>J34*8</f>
        <v>56</v>
      </c>
      <c r="L34" t="s">
        <v>3104</v>
      </c>
    </row>
    <row r="35" spans="2:14" x14ac:dyDescent="0.25">
      <c r="C35" s="205" t="s">
        <v>3061</v>
      </c>
      <c r="D35">
        <v>60</v>
      </c>
      <c r="E35" s="210"/>
      <c r="F35" s="210"/>
      <c r="G35" s="210"/>
      <c r="H35" s="210"/>
      <c r="I35" s="210"/>
      <c r="J35" s="210">
        <f>SUM(J17:J34)</f>
        <v>60</v>
      </c>
      <c r="K35" s="210">
        <f t="shared" si="0"/>
        <v>420</v>
      </c>
      <c r="N35">
        <f>30*3</f>
        <v>90</v>
      </c>
    </row>
    <row r="36" spans="2:14" ht="15.75" thickBot="1" x14ac:dyDescent="0.3">
      <c r="C36" s="206" t="s">
        <v>3000</v>
      </c>
      <c r="E36" s="207"/>
      <c r="F36" s="207"/>
      <c r="G36" s="207"/>
      <c r="H36" s="207"/>
      <c r="I36" s="207"/>
      <c r="J36" s="207"/>
      <c r="K36" s="207"/>
      <c r="N36">
        <v>301</v>
      </c>
    </row>
    <row r="37" spans="2:14" x14ac:dyDescent="0.25">
      <c r="B37" s="202">
        <v>41943</v>
      </c>
      <c r="C37" s="203" t="s">
        <v>2996</v>
      </c>
      <c r="D37">
        <v>120</v>
      </c>
      <c r="E37" s="207">
        <f>D37/20</f>
        <v>6</v>
      </c>
      <c r="F37" s="210">
        <v>6</v>
      </c>
      <c r="G37" s="210">
        <f>F37*4</f>
        <v>24</v>
      </c>
      <c r="H37" s="210"/>
      <c r="I37" s="210">
        <f t="shared" ref="I37" si="3">D37/15</f>
        <v>8</v>
      </c>
      <c r="J37" s="210">
        <v>8</v>
      </c>
      <c r="K37" s="210">
        <f>J37*8</f>
        <v>64</v>
      </c>
      <c r="L37" t="s">
        <v>3895</v>
      </c>
      <c r="N37">
        <f>SUM(N35:N36)</f>
        <v>391</v>
      </c>
    </row>
    <row r="38" spans="2:14" x14ac:dyDescent="0.25">
      <c r="F38" s="333">
        <f>SUM(F17:F37)</f>
        <v>54</v>
      </c>
      <c r="G38" s="333">
        <f>SUM(G17:G37)</f>
        <v>301</v>
      </c>
    </row>
  </sheetData>
  <pageMargins left="0.7" right="0.7" top="0.75" bottom="0.75" header="0.3" footer="0.3"/>
  <pageSetup scale="94"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topLeftCell="A29" zoomScale="91" zoomScaleNormal="91" workbookViewId="0">
      <selection activeCell="C39" sqref="C39"/>
    </sheetView>
  </sheetViews>
  <sheetFormatPr defaultRowHeight="15" x14ac:dyDescent="0.25"/>
  <cols>
    <col min="1" max="1" width="11.5703125" customWidth="1"/>
    <col min="2" max="2" width="12.140625" bestFit="1" customWidth="1"/>
    <col min="3" max="3" width="12.85546875" customWidth="1"/>
    <col min="4" max="4" width="11.5703125" customWidth="1"/>
    <col min="5" max="5" width="12" customWidth="1"/>
    <col min="6" max="6" width="11.140625" customWidth="1"/>
    <col min="7" max="7" width="11.28515625" customWidth="1"/>
    <col min="8" max="8" width="11" customWidth="1"/>
    <col min="9" max="9" width="20.5703125" customWidth="1"/>
  </cols>
  <sheetData>
    <row r="1" spans="1:11" x14ac:dyDescent="0.25">
      <c r="A1" s="204" t="s">
        <v>3001</v>
      </c>
      <c r="B1" s="223" t="s">
        <v>3002</v>
      </c>
      <c r="C1" s="359" t="s">
        <v>3003</v>
      </c>
      <c r="D1" s="360"/>
      <c r="E1" s="360"/>
      <c r="F1" s="360"/>
      <c r="G1" s="360"/>
      <c r="H1" s="360"/>
      <c r="I1" s="360"/>
    </row>
    <row r="2" spans="1:11" ht="15.75" thickBot="1" x14ac:dyDescent="0.3">
      <c r="A2" s="211">
        <v>41938</v>
      </c>
      <c r="B2" s="224" t="s">
        <v>3004</v>
      </c>
      <c r="C2" s="357" t="s">
        <v>3005</v>
      </c>
      <c r="D2" s="358"/>
      <c r="E2" s="358"/>
      <c r="F2" s="358"/>
      <c r="G2" s="358"/>
      <c r="H2" s="358"/>
      <c r="I2" s="358"/>
    </row>
    <row r="3" spans="1:11" ht="15" customHeight="1" x14ac:dyDescent="0.25">
      <c r="A3" s="382" t="s">
        <v>3006</v>
      </c>
      <c r="B3" s="225" t="s">
        <v>3930</v>
      </c>
      <c r="C3" s="394" t="s">
        <v>3085</v>
      </c>
      <c r="D3" s="395"/>
      <c r="E3" s="395"/>
      <c r="F3" s="395"/>
      <c r="G3" s="395"/>
      <c r="H3" s="395"/>
      <c r="I3" s="395"/>
    </row>
    <row r="4" spans="1:11" x14ac:dyDescent="0.25">
      <c r="A4" s="383"/>
      <c r="B4" s="389" t="s">
        <v>3931</v>
      </c>
      <c r="C4" s="415" t="s">
        <v>3932</v>
      </c>
      <c r="D4" s="416"/>
      <c r="E4" s="416"/>
      <c r="F4" s="416"/>
      <c r="G4" s="416"/>
      <c r="H4" s="416"/>
      <c r="I4" s="417"/>
      <c r="K4" t="s">
        <v>3933</v>
      </c>
    </row>
    <row r="5" spans="1:11" x14ac:dyDescent="0.25">
      <c r="A5" s="383"/>
      <c r="B5" s="390" t="s">
        <v>3940</v>
      </c>
      <c r="C5" s="406" t="s">
        <v>3952</v>
      </c>
      <c r="D5" s="407"/>
      <c r="E5" s="407"/>
      <c r="F5" s="407"/>
      <c r="G5" s="407"/>
      <c r="H5" s="407"/>
      <c r="I5" s="408"/>
    </row>
    <row r="6" spans="1:11" x14ac:dyDescent="0.25">
      <c r="A6" s="383"/>
      <c r="B6" s="390" t="s">
        <v>3936</v>
      </c>
      <c r="C6" s="409" t="s">
        <v>3942</v>
      </c>
      <c r="D6" s="410"/>
      <c r="E6" s="410"/>
      <c r="F6" s="410"/>
      <c r="G6" s="410"/>
      <c r="H6" s="410"/>
      <c r="I6" s="411"/>
    </row>
    <row r="7" spans="1:11" x14ac:dyDescent="0.25">
      <c r="A7" s="383"/>
      <c r="B7" s="390" t="s">
        <v>3937</v>
      </c>
      <c r="C7" s="409" t="s">
        <v>3943</v>
      </c>
      <c r="D7" s="410"/>
      <c r="E7" s="410"/>
      <c r="F7" s="410"/>
      <c r="G7" s="410"/>
      <c r="H7" s="410"/>
      <c r="I7" s="411"/>
    </row>
    <row r="8" spans="1:11" x14ac:dyDescent="0.25">
      <c r="A8" s="383"/>
      <c r="B8" s="390" t="s">
        <v>3938</v>
      </c>
      <c r="C8" s="409" t="s">
        <v>3944</v>
      </c>
      <c r="D8" s="410"/>
      <c r="E8" s="410"/>
      <c r="F8" s="410"/>
      <c r="G8" s="410"/>
      <c r="H8" s="410"/>
      <c r="I8" s="411"/>
    </row>
    <row r="9" spans="1:11" x14ac:dyDescent="0.25">
      <c r="A9" s="383"/>
      <c r="B9" s="390" t="s">
        <v>3939</v>
      </c>
      <c r="C9" s="409" t="s">
        <v>3945</v>
      </c>
      <c r="D9" s="410"/>
      <c r="E9" s="410"/>
      <c r="F9" s="410"/>
      <c r="G9" s="410"/>
      <c r="H9" s="410"/>
      <c r="I9" s="411"/>
    </row>
    <row r="10" spans="1:11" x14ac:dyDescent="0.25">
      <c r="A10" s="383"/>
      <c r="B10" s="390" t="s">
        <v>2983</v>
      </c>
      <c r="C10" s="409" t="s">
        <v>3946</v>
      </c>
      <c r="D10" s="410"/>
      <c r="E10" s="410"/>
      <c r="F10" s="410"/>
      <c r="G10" s="410"/>
      <c r="H10" s="410"/>
      <c r="I10" s="411"/>
    </row>
    <row r="11" spans="1:11" x14ac:dyDescent="0.25">
      <c r="A11" s="383"/>
      <c r="B11" s="390" t="s">
        <v>2984</v>
      </c>
      <c r="C11" s="412" t="s">
        <v>3947</v>
      </c>
      <c r="D11" s="413"/>
      <c r="E11" s="413"/>
      <c r="F11" s="413"/>
      <c r="G11" s="413"/>
      <c r="H11" s="413"/>
      <c r="I11" s="414"/>
    </row>
    <row r="12" spans="1:11" x14ac:dyDescent="0.25">
      <c r="A12" s="383"/>
      <c r="B12" s="389" t="s">
        <v>3948</v>
      </c>
      <c r="C12" s="391" t="s">
        <v>3941</v>
      </c>
      <c r="D12" s="392"/>
      <c r="E12" s="392"/>
      <c r="F12" s="392"/>
      <c r="G12" s="392"/>
      <c r="H12" s="392"/>
      <c r="I12" s="393"/>
    </row>
    <row r="13" spans="1:11" x14ac:dyDescent="0.25">
      <c r="A13" s="383"/>
      <c r="B13" s="223"/>
      <c r="C13" s="404" t="s">
        <v>4010</v>
      </c>
      <c r="D13" s="404"/>
      <c r="E13" s="404"/>
      <c r="F13" s="404"/>
      <c r="G13" s="404"/>
      <c r="H13" s="404"/>
      <c r="I13" s="405"/>
    </row>
    <row r="14" spans="1:11" x14ac:dyDescent="0.25">
      <c r="A14" s="383"/>
      <c r="B14" s="389" t="s">
        <v>3950</v>
      </c>
      <c r="C14" s="415" t="s">
        <v>3951</v>
      </c>
      <c r="D14" s="416"/>
      <c r="E14" s="416"/>
      <c r="F14" s="416"/>
      <c r="G14" s="416"/>
      <c r="H14" s="416"/>
      <c r="I14" s="417"/>
    </row>
    <row r="15" spans="1:11" x14ac:dyDescent="0.25">
      <c r="A15" s="383"/>
      <c r="B15" s="223" t="s">
        <v>3949</v>
      </c>
      <c r="C15" s="404" t="s">
        <v>3988</v>
      </c>
      <c r="D15" s="404"/>
      <c r="E15" s="404"/>
      <c r="F15" s="404"/>
      <c r="G15" s="404"/>
      <c r="H15" s="404"/>
      <c r="I15" s="405"/>
    </row>
    <row r="16" spans="1:11" x14ac:dyDescent="0.25">
      <c r="A16" s="383"/>
      <c r="B16" s="223" t="s">
        <v>3008</v>
      </c>
      <c r="C16" s="404" t="s">
        <v>3989</v>
      </c>
      <c r="D16" s="404"/>
      <c r="E16" s="404"/>
      <c r="F16" s="404"/>
      <c r="G16" s="404"/>
      <c r="H16" s="404"/>
      <c r="I16" s="405"/>
    </row>
    <row r="17" spans="1:10" x14ac:dyDescent="0.25">
      <c r="A17" s="383"/>
      <c r="B17" s="223" t="s">
        <v>3009</v>
      </c>
      <c r="C17" s="404" t="s">
        <v>3990</v>
      </c>
      <c r="D17" s="404"/>
      <c r="E17" s="404"/>
      <c r="F17" s="404"/>
      <c r="G17" s="404"/>
      <c r="H17" s="404"/>
      <c r="I17" s="405"/>
    </row>
    <row r="18" spans="1:10" x14ac:dyDescent="0.25">
      <c r="A18" s="383"/>
      <c r="B18" s="223" t="s">
        <v>2989</v>
      </c>
      <c r="C18" s="398" t="s">
        <v>3010</v>
      </c>
      <c r="D18" s="399"/>
      <c r="E18" s="399"/>
      <c r="F18" s="399"/>
      <c r="G18" s="399"/>
      <c r="H18" s="399"/>
      <c r="I18" s="400"/>
    </row>
    <row r="19" spans="1:10" x14ac:dyDescent="0.25">
      <c r="A19" s="383"/>
      <c r="B19" s="223" t="s">
        <v>3994</v>
      </c>
      <c r="C19" s="401" t="s">
        <v>3991</v>
      </c>
      <c r="D19" s="402"/>
      <c r="E19" s="402"/>
      <c r="F19" s="402"/>
      <c r="G19" s="402"/>
      <c r="H19" s="402"/>
      <c r="I19" s="403"/>
    </row>
    <row r="20" spans="1:10" x14ac:dyDescent="0.25">
      <c r="A20" s="383"/>
      <c r="B20" s="223" t="s">
        <v>3995</v>
      </c>
      <c r="C20" s="355" t="s">
        <v>3987</v>
      </c>
      <c r="D20" s="356"/>
      <c r="E20" s="356"/>
      <c r="F20" s="356"/>
      <c r="G20" s="356"/>
      <c r="H20" s="356"/>
      <c r="I20" s="356"/>
    </row>
    <row r="21" spans="1:10" x14ac:dyDescent="0.25">
      <c r="A21" s="383"/>
      <c r="B21" s="223" t="s">
        <v>3996</v>
      </c>
      <c r="C21" s="401" t="s">
        <v>3992</v>
      </c>
      <c r="D21" s="402"/>
      <c r="E21" s="402"/>
      <c r="F21" s="402"/>
      <c r="G21" s="402"/>
      <c r="H21" s="402"/>
      <c r="I21" s="403"/>
    </row>
    <row r="22" spans="1:10" x14ac:dyDescent="0.25">
      <c r="A22" s="383"/>
      <c r="B22" s="223" t="s">
        <v>3997</v>
      </c>
      <c r="C22" s="401" t="s">
        <v>3993</v>
      </c>
      <c r="D22" s="402"/>
      <c r="E22" s="402"/>
      <c r="F22" s="402"/>
      <c r="G22" s="402"/>
      <c r="H22" s="402"/>
      <c r="I22" s="403"/>
    </row>
    <row r="23" spans="1:10" x14ac:dyDescent="0.25">
      <c r="A23" s="383"/>
      <c r="B23" s="223" t="s">
        <v>3998</v>
      </c>
      <c r="C23" s="398" t="s">
        <v>3007</v>
      </c>
      <c r="D23" s="399"/>
      <c r="E23" s="399"/>
      <c r="F23" s="399"/>
      <c r="G23" s="399"/>
      <c r="H23" s="399"/>
      <c r="I23" s="400"/>
    </row>
    <row r="24" spans="1:10" x14ac:dyDescent="0.25">
      <c r="A24" s="383"/>
      <c r="B24" s="223" t="s">
        <v>3063</v>
      </c>
      <c r="C24" s="353" t="s">
        <v>4001</v>
      </c>
      <c r="D24" s="354"/>
      <c r="E24" s="354"/>
      <c r="F24" s="354"/>
      <c r="G24" s="354"/>
      <c r="H24" s="354"/>
      <c r="I24" s="354"/>
    </row>
    <row r="25" spans="1:10" x14ac:dyDescent="0.25">
      <c r="A25" s="383"/>
      <c r="B25" s="223" t="s">
        <v>3999</v>
      </c>
      <c r="C25" s="353" t="s">
        <v>4002</v>
      </c>
      <c r="D25" s="354"/>
      <c r="E25" s="354"/>
      <c r="F25" s="354"/>
      <c r="G25" s="354"/>
      <c r="H25" s="354"/>
      <c r="I25" s="354"/>
    </row>
    <row r="26" spans="1:10" x14ac:dyDescent="0.25">
      <c r="A26" s="383"/>
      <c r="B26" s="223" t="s">
        <v>4000</v>
      </c>
      <c r="C26" s="353" t="s">
        <v>4003</v>
      </c>
      <c r="D26" s="354"/>
      <c r="E26" s="354"/>
      <c r="F26" s="354"/>
      <c r="G26" s="354"/>
      <c r="H26" s="354"/>
      <c r="I26" s="354"/>
    </row>
    <row r="27" spans="1:10" x14ac:dyDescent="0.25">
      <c r="A27" s="383"/>
      <c r="B27" s="223" t="s">
        <v>3880</v>
      </c>
      <c r="C27" s="353" t="s">
        <v>4004</v>
      </c>
      <c r="D27" s="354"/>
      <c r="E27" s="354"/>
      <c r="F27" s="354"/>
      <c r="G27" s="354"/>
      <c r="H27" s="354"/>
      <c r="I27" s="354"/>
    </row>
    <row r="28" spans="1:10" ht="31.5" customHeight="1" thickBot="1" x14ac:dyDescent="0.3">
      <c r="A28" s="384"/>
      <c r="B28" s="226" t="s">
        <v>2995</v>
      </c>
      <c r="C28" s="440" t="s">
        <v>4005</v>
      </c>
      <c r="D28" s="441"/>
      <c r="E28" s="441"/>
      <c r="F28" s="441"/>
      <c r="G28" s="441"/>
      <c r="H28" s="441"/>
      <c r="I28" s="442"/>
      <c r="J28" t="s">
        <v>3881</v>
      </c>
    </row>
    <row r="29" spans="1:10" ht="15.75" thickBot="1" x14ac:dyDescent="0.3">
      <c r="A29" s="212"/>
      <c r="B29" s="227"/>
      <c r="C29" s="230" t="s">
        <v>3090</v>
      </c>
      <c r="D29" s="213" t="s">
        <v>3091</v>
      </c>
      <c r="E29" s="213" t="s">
        <v>3012</v>
      </c>
      <c r="F29" s="213" t="s">
        <v>3092</v>
      </c>
      <c r="G29" s="213" t="s">
        <v>3011</v>
      </c>
      <c r="H29" s="213" t="s">
        <v>3093</v>
      </c>
      <c r="I29" s="213"/>
    </row>
    <row r="30" spans="1:10" ht="30" customHeight="1" x14ac:dyDescent="0.25">
      <c r="A30" s="382" t="s">
        <v>3013</v>
      </c>
      <c r="B30" s="225" t="s">
        <v>3934</v>
      </c>
      <c r="C30" s="231" t="s">
        <v>3095</v>
      </c>
      <c r="D30" s="217" t="s">
        <v>3014</v>
      </c>
      <c r="E30" s="217" t="s">
        <v>3015</v>
      </c>
      <c r="F30" s="217" t="s">
        <v>3016</v>
      </c>
      <c r="G30" s="217" t="s">
        <v>3017</v>
      </c>
      <c r="H30" s="232" t="s">
        <v>3088</v>
      </c>
      <c r="I30" s="217"/>
    </row>
    <row r="31" spans="1:10" ht="15.75" thickBot="1" x14ac:dyDescent="0.3">
      <c r="A31" s="383"/>
      <c r="B31" s="223" t="s">
        <v>3935</v>
      </c>
      <c r="C31" s="443" t="s">
        <v>3007</v>
      </c>
      <c r="D31" s="444"/>
      <c r="E31" s="444"/>
      <c r="F31" s="444"/>
      <c r="G31" s="444"/>
      <c r="H31" s="444"/>
      <c r="I31" s="444"/>
    </row>
    <row r="32" spans="1:10" ht="30" x14ac:dyDescent="0.25">
      <c r="A32" s="383"/>
      <c r="B32" s="223" t="s">
        <v>3060</v>
      </c>
      <c r="C32" s="233" t="s">
        <v>3096</v>
      </c>
      <c r="D32" s="218" t="s">
        <v>3018</v>
      </c>
      <c r="E32" s="218" t="s">
        <v>3019</v>
      </c>
      <c r="F32" s="218" t="s">
        <v>3020</v>
      </c>
      <c r="G32" s="218" t="s">
        <v>3021</v>
      </c>
      <c r="H32" s="232" t="s">
        <v>3089</v>
      </c>
      <c r="I32" s="218"/>
    </row>
    <row r="33" spans="1:9" x14ac:dyDescent="0.25">
      <c r="A33" s="383"/>
      <c r="B33" s="223" t="s">
        <v>3061</v>
      </c>
      <c r="C33" s="398" t="s">
        <v>3010</v>
      </c>
      <c r="D33" s="399"/>
      <c r="E33" s="399"/>
      <c r="F33" s="399"/>
      <c r="G33" s="399"/>
      <c r="H33" s="399"/>
      <c r="I33" s="399"/>
    </row>
    <row r="34" spans="1:9" ht="45" x14ac:dyDescent="0.25">
      <c r="A34" s="383"/>
      <c r="B34" s="223" t="s">
        <v>2999</v>
      </c>
      <c r="C34" s="234" t="s">
        <v>3926</v>
      </c>
      <c r="D34" s="439" t="s">
        <v>3890</v>
      </c>
      <c r="E34" s="439"/>
      <c r="F34" s="439"/>
      <c r="G34" s="439"/>
      <c r="H34" s="439"/>
      <c r="I34" s="439"/>
    </row>
    <row r="35" spans="1:9" x14ac:dyDescent="0.25">
      <c r="A35" s="383"/>
      <c r="B35" s="223" t="s">
        <v>3925</v>
      </c>
      <c r="C35" s="398" t="s">
        <v>3007</v>
      </c>
      <c r="D35" s="399"/>
      <c r="E35" s="399"/>
      <c r="F35" s="399"/>
      <c r="G35" s="399"/>
      <c r="H35" s="399"/>
      <c r="I35" s="399"/>
    </row>
    <row r="36" spans="1:9" ht="30" x14ac:dyDescent="0.25">
      <c r="A36" s="383"/>
      <c r="B36" s="223" t="s">
        <v>3086</v>
      </c>
      <c r="C36" s="234" t="s">
        <v>3927</v>
      </c>
      <c r="D36" s="219" t="s">
        <v>3022</v>
      </c>
      <c r="E36" s="219" t="s">
        <v>3023</v>
      </c>
      <c r="F36" s="219" t="s">
        <v>3024</v>
      </c>
      <c r="G36" s="219" t="s">
        <v>3025</v>
      </c>
      <c r="H36" s="219" t="s">
        <v>3026</v>
      </c>
      <c r="I36" s="219"/>
    </row>
    <row r="37" spans="1:9" ht="75.75" thickBot="1" x14ac:dyDescent="0.3">
      <c r="A37" s="384"/>
      <c r="B37" s="228" t="s">
        <v>3886</v>
      </c>
      <c r="C37" s="338" t="s">
        <v>3882</v>
      </c>
      <c r="D37" s="339"/>
      <c r="E37" s="339"/>
      <c r="F37" s="339"/>
      <c r="G37" s="339"/>
      <c r="H37" s="339"/>
      <c r="I37" s="235" t="s">
        <v>3885</v>
      </c>
    </row>
    <row r="38" spans="1:9" ht="30" customHeight="1" x14ac:dyDescent="0.25">
      <c r="A38" s="382" t="s">
        <v>3028</v>
      </c>
      <c r="B38" s="225" t="s">
        <v>2996</v>
      </c>
      <c r="C38" s="236" t="s">
        <v>3029</v>
      </c>
      <c r="D38" s="220" t="s">
        <v>3030</v>
      </c>
      <c r="E38" s="220" t="s">
        <v>3031</v>
      </c>
      <c r="F38" s="220" t="s">
        <v>3032</v>
      </c>
      <c r="G38" s="220" t="s">
        <v>3033</v>
      </c>
      <c r="H38" s="220" t="s">
        <v>3034</v>
      </c>
      <c r="I38" s="219"/>
    </row>
    <row r="39" spans="1:9" x14ac:dyDescent="0.25">
      <c r="A39" s="383"/>
      <c r="B39" s="223" t="s">
        <v>2997</v>
      </c>
      <c r="C39" s="349"/>
      <c r="D39" s="350"/>
      <c r="E39" s="350"/>
      <c r="F39" s="350"/>
      <c r="G39" s="350"/>
      <c r="H39" s="350"/>
      <c r="I39" s="350"/>
    </row>
    <row r="40" spans="1:9" x14ac:dyDescent="0.25">
      <c r="A40" s="383"/>
      <c r="B40" s="223" t="s">
        <v>3060</v>
      </c>
      <c r="C40" s="237" t="s">
        <v>3035</v>
      </c>
      <c r="D40" s="222" t="s">
        <v>3036</v>
      </c>
      <c r="E40" s="222" t="s">
        <v>3037</v>
      </c>
      <c r="F40" s="222" t="s">
        <v>3038</v>
      </c>
      <c r="G40" s="222" t="s">
        <v>3039</v>
      </c>
      <c r="H40" s="222" t="s">
        <v>3040</v>
      </c>
      <c r="I40" s="219"/>
    </row>
    <row r="41" spans="1:9" x14ac:dyDescent="0.25">
      <c r="A41" s="383"/>
      <c r="B41" s="223" t="s">
        <v>3061</v>
      </c>
      <c r="C41" s="347" t="s">
        <v>3010</v>
      </c>
      <c r="D41" s="348"/>
      <c r="E41" s="348"/>
      <c r="F41" s="348"/>
      <c r="G41" s="348"/>
      <c r="H41" s="348"/>
      <c r="I41" s="348"/>
    </row>
    <row r="42" spans="1:9" x14ac:dyDescent="0.25">
      <c r="A42" s="383"/>
      <c r="B42" s="223" t="s">
        <v>2999</v>
      </c>
      <c r="C42" s="437" t="s">
        <v>3889</v>
      </c>
      <c r="D42" s="438"/>
      <c r="E42" s="438"/>
      <c r="F42" s="438"/>
      <c r="G42" s="438"/>
      <c r="H42" s="438"/>
      <c r="I42" s="438"/>
    </row>
    <row r="43" spans="1:9" x14ac:dyDescent="0.25">
      <c r="A43" s="383"/>
      <c r="B43" s="223" t="s">
        <v>3041</v>
      </c>
      <c r="C43" s="345" t="s">
        <v>3094</v>
      </c>
      <c r="D43" s="346"/>
      <c r="E43" s="346"/>
      <c r="F43" s="346"/>
      <c r="G43" s="346"/>
      <c r="H43" s="346"/>
      <c r="I43" s="346"/>
    </row>
    <row r="44" spans="1:9" ht="15.75" thickBot="1" x14ac:dyDescent="0.3">
      <c r="A44" s="383"/>
      <c r="B44" s="229" t="s">
        <v>3027</v>
      </c>
      <c r="C44" s="433" t="s">
        <v>3883</v>
      </c>
      <c r="D44" s="434"/>
      <c r="E44" s="434"/>
      <c r="F44" s="434"/>
      <c r="G44" s="434"/>
      <c r="H44" s="434"/>
      <c r="I44" s="434"/>
    </row>
    <row r="45" spans="1:9" ht="39" customHeight="1" x14ac:dyDescent="0.25">
      <c r="A45" s="382" t="s">
        <v>3042</v>
      </c>
      <c r="B45" s="225" t="s">
        <v>2996</v>
      </c>
      <c r="C45" s="238" t="s">
        <v>3043</v>
      </c>
      <c r="D45" s="217" t="s">
        <v>3044</v>
      </c>
      <c r="E45" s="217" t="s">
        <v>3045</v>
      </c>
      <c r="F45" s="217" t="s">
        <v>3046</v>
      </c>
      <c r="G45" s="217" t="s">
        <v>3047</v>
      </c>
      <c r="H45" s="334" t="s">
        <v>3048</v>
      </c>
      <c r="I45" s="219"/>
    </row>
    <row r="46" spans="1:9" x14ac:dyDescent="0.25">
      <c r="A46" s="383"/>
      <c r="B46" s="223" t="s">
        <v>2997</v>
      </c>
      <c r="C46" s="351" t="s">
        <v>3007</v>
      </c>
      <c r="D46" s="352"/>
      <c r="E46" s="352"/>
      <c r="F46" s="352"/>
      <c r="G46" s="352"/>
      <c r="H46" s="352"/>
      <c r="I46" s="352"/>
    </row>
    <row r="47" spans="1:9" ht="36" customHeight="1" x14ac:dyDescent="0.25">
      <c r="A47" s="383"/>
      <c r="B47" s="223" t="s">
        <v>3060</v>
      </c>
      <c r="C47" s="239" t="s">
        <v>3049</v>
      </c>
      <c r="D47" s="221" t="s">
        <v>3050</v>
      </c>
      <c r="E47" s="221" t="s">
        <v>3051</v>
      </c>
      <c r="F47" s="221" t="s">
        <v>3052</v>
      </c>
      <c r="G47" s="221" t="s">
        <v>3053</v>
      </c>
      <c r="H47" s="335" t="s">
        <v>3054</v>
      </c>
      <c r="I47" s="219"/>
    </row>
    <row r="48" spans="1:9" ht="30" x14ac:dyDescent="0.25">
      <c r="A48" s="383"/>
      <c r="B48" s="223" t="s">
        <v>3061</v>
      </c>
      <c r="C48" s="340" t="s">
        <v>3010</v>
      </c>
      <c r="D48" s="341"/>
      <c r="E48" s="341"/>
      <c r="F48" s="341"/>
      <c r="G48" s="341"/>
      <c r="H48" s="341"/>
      <c r="I48" s="240" t="s">
        <v>3055</v>
      </c>
    </row>
    <row r="49" spans="1:9" x14ac:dyDescent="0.25">
      <c r="A49" s="383"/>
      <c r="B49" s="332" t="s">
        <v>2999</v>
      </c>
      <c r="C49" s="437" t="s">
        <v>3888</v>
      </c>
      <c r="D49" s="438"/>
      <c r="E49" s="438"/>
      <c r="F49" s="438"/>
      <c r="G49" s="438"/>
      <c r="H49" s="438"/>
      <c r="I49" s="438"/>
    </row>
    <row r="50" spans="1:9" ht="15.75" thickBot="1" x14ac:dyDescent="0.3">
      <c r="A50" s="383"/>
      <c r="B50" s="226" t="s">
        <v>3887</v>
      </c>
      <c r="C50" s="342" t="s">
        <v>3097</v>
      </c>
      <c r="D50" s="343"/>
      <c r="E50" s="343"/>
      <c r="F50" s="343"/>
      <c r="G50" s="343"/>
      <c r="H50" s="343"/>
      <c r="I50" s="343"/>
    </row>
    <row r="51" spans="1:9" ht="15.75" thickBot="1" x14ac:dyDescent="0.3">
      <c r="A51" s="384"/>
      <c r="B51" s="226" t="s">
        <v>3027</v>
      </c>
      <c r="C51" s="435" t="s">
        <v>3884</v>
      </c>
      <c r="D51" s="436"/>
      <c r="E51" s="436"/>
      <c r="F51" s="436"/>
      <c r="G51" s="436"/>
      <c r="H51" s="436"/>
      <c r="I51" s="436"/>
    </row>
    <row r="52" spans="1:9" ht="15.75" thickBot="1" x14ac:dyDescent="0.3">
      <c r="A52" s="331"/>
      <c r="B52" s="432" t="s">
        <v>4015</v>
      </c>
      <c r="C52" s="381" t="s">
        <v>3891</v>
      </c>
      <c r="D52" s="381"/>
      <c r="E52" s="381" t="s">
        <v>3892</v>
      </c>
      <c r="F52" s="381"/>
      <c r="G52" s="381" t="s">
        <v>3893</v>
      </c>
      <c r="H52" s="381"/>
      <c r="I52" s="344" t="s">
        <v>3894</v>
      </c>
    </row>
    <row r="53" spans="1:9" ht="15.75" customHeight="1" thickBot="1" x14ac:dyDescent="0.3">
      <c r="A53" s="385" t="s">
        <v>3056</v>
      </c>
      <c r="B53" s="225" t="s">
        <v>4006</v>
      </c>
      <c r="C53" s="418" t="s">
        <v>4008</v>
      </c>
      <c r="D53" s="419"/>
      <c r="E53" s="419"/>
      <c r="F53" s="419"/>
      <c r="G53" s="419"/>
      <c r="H53" s="419"/>
      <c r="I53" s="419"/>
    </row>
    <row r="54" spans="1:9" ht="15.75" thickBot="1" x14ac:dyDescent="0.3">
      <c r="A54" s="386"/>
      <c r="B54" s="223" t="s">
        <v>3878</v>
      </c>
      <c r="C54" s="420" t="s">
        <v>4007</v>
      </c>
      <c r="D54" s="421"/>
      <c r="E54" s="421"/>
      <c r="F54" s="421"/>
      <c r="G54" s="421"/>
      <c r="H54" s="421"/>
      <c r="I54" s="421"/>
    </row>
    <row r="55" spans="1:9" ht="15.75" thickBot="1" x14ac:dyDescent="0.3">
      <c r="A55" s="386"/>
      <c r="B55" s="223" t="s">
        <v>3879</v>
      </c>
      <c r="C55" s="422" t="s">
        <v>4009</v>
      </c>
      <c r="D55" s="423"/>
      <c r="E55" s="423"/>
      <c r="F55" s="423"/>
      <c r="G55" s="423"/>
      <c r="H55" s="423"/>
      <c r="I55" s="423"/>
    </row>
    <row r="56" spans="1:9" x14ac:dyDescent="0.25">
      <c r="A56" s="386"/>
      <c r="B56" s="389" t="s">
        <v>3008</v>
      </c>
      <c r="C56" s="394" t="s">
        <v>3057</v>
      </c>
      <c r="D56" s="395"/>
      <c r="E56" s="395"/>
      <c r="F56" s="395"/>
      <c r="G56" s="395"/>
      <c r="H56" s="395"/>
      <c r="I56" s="424"/>
    </row>
    <row r="57" spans="1:9" x14ac:dyDescent="0.25">
      <c r="A57" s="386"/>
      <c r="B57" s="389" t="s">
        <v>3009</v>
      </c>
      <c r="C57" s="415" t="s">
        <v>3058</v>
      </c>
      <c r="D57" s="416"/>
      <c r="E57" s="416"/>
      <c r="F57" s="416"/>
      <c r="G57" s="416"/>
      <c r="H57" s="416"/>
      <c r="I57" s="417"/>
    </row>
    <row r="58" spans="1:9" x14ac:dyDescent="0.25">
      <c r="A58" s="425"/>
      <c r="B58" s="332"/>
      <c r="C58" s="429" t="s">
        <v>4011</v>
      </c>
      <c r="D58" s="430"/>
      <c r="E58" s="430"/>
      <c r="F58" s="430"/>
      <c r="G58" s="430"/>
      <c r="H58" s="430"/>
      <c r="I58" s="431"/>
    </row>
    <row r="59" spans="1:9" x14ac:dyDescent="0.25">
      <c r="A59" s="425"/>
      <c r="B59" s="332"/>
      <c r="C59" s="429" t="s">
        <v>4012</v>
      </c>
      <c r="D59" s="430"/>
      <c r="E59" s="430"/>
      <c r="F59" s="430"/>
      <c r="G59" s="430"/>
      <c r="H59" s="430"/>
      <c r="I59" s="431"/>
    </row>
    <row r="60" spans="1:9" ht="14.25" customHeight="1" x14ac:dyDescent="0.25">
      <c r="A60" s="425"/>
      <c r="B60" s="332"/>
      <c r="C60" s="429" t="s">
        <v>4013</v>
      </c>
      <c r="D60" s="430"/>
      <c r="E60" s="430"/>
      <c r="F60" s="430"/>
      <c r="G60" s="430"/>
      <c r="H60" s="430"/>
      <c r="I60" s="431"/>
    </row>
    <row r="61" spans="1:9" ht="14.25" customHeight="1" x14ac:dyDescent="0.25">
      <c r="A61" s="425"/>
      <c r="B61" s="332"/>
      <c r="C61" s="429" t="s">
        <v>4014</v>
      </c>
      <c r="D61" s="430"/>
      <c r="E61" s="430"/>
      <c r="F61" s="430"/>
      <c r="G61" s="430"/>
      <c r="H61" s="430"/>
      <c r="I61" s="431"/>
    </row>
    <row r="62" spans="1:9" ht="15.75" thickBot="1" x14ac:dyDescent="0.3">
      <c r="A62" s="387"/>
      <c r="B62" s="226" t="s">
        <v>3059</v>
      </c>
      <c r="C62" s="426" t="s">
        <v>3010</v>
      </c>
      <c r="D62" s="427"/>
      <c r="E62" s="427"/>
      <c r="F62" s="427"/>
      <c r="G62" s="427"/>
      <c r="H62" s="427"/>
      <c r="I62" s="428"/>
    </row>
  </sheetData>
  <mergeCells count="44">
    <mergeCell ref="C23:I23"/>
    <mergeCell ref="C57:I57"/>
    <mergeCell ref="C56:I56"/>
    <mergeCell ref="C58:I58"/>
    <mergeCell ref="C59:I59"/>
    <mergeCell ref="C44:I44"/>
    <mergeCell ref="C51:I51"/>
    <mergeCell ref="C42:I42"/>
    <mergeCell ref="C49:I49"/>
    <mergeCell ref="D34:I34"/>
    <mergeCell ref="C28:I28"/>
    <mergeCell ref="C31:I31"/>
    <mergeCell ref="C33:I33"/>
    <mergeCell ref="C35:I35"/>
    <mergeCell ref="C16:I16"/>
    <mergeCell ref="C17:I17"/>
    <mergeCell ref="C18:I18"/>
    <mergeCell ref="C19:I19"/>
    <mergeCell ref="C22:I22"/>
    <mergeCell ref="C21:I21"/>
    <mergeCell ref="A3:A28"/>
    <mergeCell ref="C52:D52"/>
    <mergeCell ref="E52:F52"/>
    <mergeCell ref="C4:I4"/>
    <mergeCell ref="C5:I5"/>
    <mergeCell ref="C6:I6"/>
    <mergeCell ref="C7:I7"/>
    <mergeCell ref="C8:I8"/>
    <mergeCell ref="C9:I9"/>
    <mergeCell ref="C10:I10"/>
    <mergeCell ref="C11:I11"/>
    <mergeCell ref="C12:I12"/>
    <mergeCell ref="C3:I3"/>
    <mergeCell ref="C13:I13"/>
    <mergeCell ref="C14:I14"/>
    <mergeCell ref="C15:I15"/>
    <mergeCell ref="G52:H52"/>
    <mergeCell ref="A45:A51"/>
    <mergeCell ref="A53:A62"/>
    <mergeCell ref="A38:A44"/>
    <mergeCell ref="A30:A37"/>
    <mergeCell ref="C60:I60"/>
    <mergeCell ref="C62:I62"/>
    <mergeCell ref="C61:I61"/>
  </mergeCells>
  <pageMargins left="0.7" right="0.7" top="0.75" bottom="0.75" header="0.3" footer="0.3"/>
  <pageSetup scale="73"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topLeftCell="A28" workbookViewId="0">
      <selection activeCell="I30" sqref="I30:I68"/>
    </sheetView>
  </sheetViews>
  <sheetFormatPr defaultRowHeight="15" x14ac:dyDescent="0.25"/>
  <cols>
    <col min="1" max="1" width="30.28515625" bestFit="1" customWidth="1"/>
    <col min="2" max="2" width="41.5703125" bestFit="1" customWidth="1"/>
    <col min="3" max="3" width="36.7109375" bestFit="1" customWidth="1"/>
    <col min="4" max="4" width="12.5703125" bestFit="1" customWidth="1"/>
    <col min="9" max="9" width="51.85546875" bestFit="1" customWidth="1"/>
  </cols>
  <sheetData>
    <row r="1" spans="1:4" ht="15.75" x14ac:dyDescent="0.25">
      <c r="A1" s="388" t="s">
        <v>3576</v>
      </c>
      <c r="B1" s="388"/>
      <c r="C1" s="388"/>
      <c r="D1" s="388"/>
    </row>
    <row r="2" spans="1:4" x14ac:dyDescent="0.25">
      <c r="A2" s="269" t="s">
        <v>3590</v>
      </c>
      <c r="B2" s="204" t="s">
        <v>3591</v>
      </c>
      <c r="C2" s="204" t="s">
        <v>3592</v>
      </c>
      <c r="D2" s="204" t="s">
        <v>3593</v>
      </c>
    </row>
    <row r="3" spans="1:4" x14ac:dyDescent="0.25">
      <c r="A3" s="270" t="s">
        <v>3577</v>
      </c>
      <c r="B3" s="204"/>
      <c r="C3" s="204"/>
      <c r="D3" s="204"/>
    </row>
    <row r="4" spans="1:4" x14ac:dyDescent="0.25">
      <c r="A4" s="270"/>
      <c r="B4" s="270" t="s">
        <v>3594</v>
      </c>
      <c r="C4" s="204" t="s">
        <v>3589</v>
      </c>
      <c r="D4" s="204" t="s">
        <v>3909</v>
      </c>
    </row>
    <row r="5" spans="1:4" x14ac:dyDescent="0.25">
      <c r="A5" s="270"/>
      <c r="B5" s="270" t="s">
        <v>3595</v>
      </c>
      <c r="C5" s="204"/>
      <c r="D5" s="204"/>
    </row>
    <row r="6" spans="1:4" x14ac:dyDescent="0.25">
      <c r="A6" s="270"/>
      <c r="B6" s="204" t="s">
        <v>3596</v>
      </c>
      <c r="C6" s="270" t="s">
        <v>3578</v>
      </c>
      <c r="D6" s="204"/>
    </row>
    <row r="7" spans="1:4" x14ac:dyDescent="0.25">
      <c r="A7" s="270"/>
      <c r="B7" s="270" t="s">
        <v>1105</v>
      </c>
      <c r="C7" s="204"/>
      <c r="D7" s="204"/>
    </row>
    <row r="8" spans="1:4" x14ac:dyDescent="0.25">
      <c r="A8" s="270"/>
      <c r="B8" s="270" t="s">
        <v>1105</v>
      </c>
      <c r="C8" s="270" t="s">
        <v>3579</v>
      </c>
      <c r="D8" s="204"/>
    </row>
    <row r="9" spans="1:4" x14ac:dyDescent="0.25">
      <c r="A9" s="204"/>
      <c r="B9" s="270" t="s">
        <v>3597</v>
      </c>
      <c r="C9" s="204"/>
      <c r="D9" s="204"/>
    </row>
    <row r="10" spans="1:4" x14ac:dyDescent="0.25">
      <c r="A10" s="270"/>
      <c r="B10" s="270" t="s">
        <v>3598</v>
      </c>
      <c r="C10" s="270" t="s">
        <v>3580</v>
      </c>
      <c r="D10" s="204"/>
    </row>
    <row r="11" spans="1:4" x14ac:dyDescent="0.25">
      <c r="A11" s="270"/>
      <c r="B11" s="270" t="s">
        <v>3599</v>
      </c>
      <c r="C11" s="204"/>
      <c r="D11" s="204"/>
    </row>
    <row r="12" spans="1:4" x14ac:dyDescent="0.25">
      <c r="A12" s="270"/>
      <c r="B12" s="270" t="s">
        <v>302</v>
      </c>
      <c r="C12" s="204"/>
      <c r="D12" s="204"/>
    </row>
    <row r="13" spans="1:4" x14ac:dyDescent="0.25">
      <c r="A13" s="270" t="s">
        <v>3581</v>
      </c>
      <c r="B13" s="204"/>
      <c r="C13" s="204"/>
      <c r="D13" s="204"/>
    </row>
    <row r="14" spans="1:4" x14ac:dyDescent="0.25">
      <c r="A14" s="270"/>
      <c r="B14" s="270" t="s">
        <v>3600</v>
      </c>
      <c r="C14" s="270" t="s">
        <v>3580</v>
      </c>
      <c r="D14" s="204" t="s">
        <v>3910</v>
      </c>
    </row>
    <row r="15" spans="1:4" x14ac:dyDescent="0.25">
      <c r="A15" s="270"/>
      <c r="B15" s="270" t="s">
        <v>3601</v>
      </c>
      <c r="C15" s="204"/>
      <c r="D15" s="204"/>
    </row>
    <row r="16" spans="1:4" x14ac:dyDescent="0.25">
      <c r="A16" s="270"/>
      <c r="B16" s="270" t="s">
        <v>3602</v>
      </c>
      <c r="C16" s="204"/>
      <c r="D16" s="204"/>
    </row>
    <row r="17" spans="1:9" x14ac:dyDescent="0.25">
      <c r="A17" s="204"/>
      <c r="B17" s="204" t="s">
        <v>3603</v>
      </c>
      <c r="C17" s="204"/>
      <c r="D17" s="204"/>
    </row>
    <row r="18" spans="1:9" x14ac:dyDescent="0.25">
      <c r="A18" s="270"/>
      <c r="B18" s="204" t="s">
        <v>3604</v>
      </c>
      <c r="C18" s="204"/>
      <c r="D18" s="204"/>
    </row>
    <row r="19" spans="1:9" x14ac:dyDescent="0.25">
      <c r="A19" s="270"/>
      <c r="B19" s="204" t="s">
        <v>3605</v>
      </c>
      <c r="C19" s="270" t="s">
        <v>3582</v>
      </c>
      <c r="D19" s="204"/>
    </row>
    <row r="20" spans="1:9" x14ac:dyDescent="0.25">
      <c r="A20" s="270"/>
      <c r="B20" s="204" t="s">
        <v>3606</v>
      </c>
      <c r="C20" s="204"/>
      <c r="D20" s="204"/>
    </row>
    <row r="21" spans="1:9" x14ac:dyDescent="0.25">
      <c r="A21" s="270"/>
      <c r="B21" s="204" t="s">
        <v>3607</v>
      </c>
      <c r="C21" s="270" t="s">
        <v>3580</v>
      </c>
      <c r="D21" s="204"/>
    </row>
    <row r="22" spans="1:9" x14ac:dyDescent="0.25">
      <c r="A22" s="270"/>
      <c r="B22" s="204" t="s">
        <v>3608</v>
      </c>
      <c r="C22" s="204"/>
      <c r="D22" s="204"/>
    </row>
    <row r="23" spans="1:9" x14ac:dyDescent="0.25">
      <c r="A23" s="204"/>
      <c r="B23" s="204" t="s">
        <v>3609</v>
      </c>
      <c r="C23" s="270" t="s">
        <v>3580</v>
      </c>
      <c r="D23" s="204"/>
    </row>
    <row r="24" spans="1:9" x14ac:dyDescent="0.25">
      <c r="A24" s="270"/>
      <c r="B24" s="204" t="s">
        <v>3610</v>
      </c>
      <c r="C24" s="204"/>
      <c r="D24" s="204"/>
    </row>
    <row r="25" spans="1:9" x14ac:dyDescent="0.25">
      <c r="A25" s="270"/>
      <c r="B25" s="204" t="s">
        <v>3611</v>
      </c>
      <c r="C25" s="204"/>
      <c r="D25" s="204"/>
    </row>
    <row r="26" spans="1:9" x14ac:dyDescent="0.25">
      <c r="A26" s="270"/>
      <c r="B26" s="204" t="s">
        <v>3612</v>
      </c>
      <c r="C26" s="204"/>
      <c r="D26" s="204"/>
    </row>
    <row r="27" spans="1:9" x14ac:dyDescent="0.25">
      <c r="A27" s="270"/>
      <c r="B27" s="204" t="s">
        <v>1247</v>
      </c>
      <c r="C27" s="204"/>
      <c r="D27" s="204"/>
    </row>
    <row r="28" spans="1:9" x14ac:dyDescent="0.25">
      <c r="A28" s="204"/>
      <c r="B28" s="204" t="s">
        <v>3613</v>
      </c>
      <c r="C28" s="204"/>
      <c r="D28" s="204"/>
    </row>
    <row r="29" spans="1:9" x14ac:dyDescent="0.25">
      <c r="A29" s="270"/>
      <c r="B29" s="204" t="s">
        <v>3614</v>
      </c>
      <c r="C29" s="204"/>
      <c r="D29" s="204" t="s">
        <v>3913</v>
      </c>
    </row>
    <row r="30" spans="1:9" x14ac:dyDescent="0.25">
      <c r="A30" s="270"/>
      <c r="B30" s="204" t="s">
        <v>3615</v>
      </c>
      <c r="C30" s="270" t="s">
        <v>3580</v>
      </c>
      <c r="D30" s="204"/>
      <c r="I30" t="s">
        <v>3953</v>
      </c>
    </row>
    <row r="31" spans="1:9" x14ac:dyDescent="0.25">
      <c r="A31" s="270"/>
      <c r="B31" s="204" t="s">
        <v>3616</v>
      </c>
      <c r="C31" s="204"/>
      <c r="D31" s="204"/>
      <c r="I31" t="s">
        <v>2595</v>
      </c>
    </row>
    <row r="32" spans="1:9" x14ac:dyDescent="0.25">
      <c r="A32" s="270"/>
      <c r="B32" s="204" t="s">
        <v>3617</v>
      </c>
      <c r="C32" s="204" t="s">
        <v>3618</v>
      </c>
      <c r="D32" s="204"/>
      <c r="I32" t="s">
        <v>3954</v>
      </c>
    </row>
    <row r="33" spans="1:9" x14ac:dyDescent="0.25">
      <c r="A33" s="270" t="s">
        <v>3583</v>
      </c>
      <c r="B33" s="204"/>
      <c r="C33" s="204" t="s">
        <v>3584</v>
      </c>
      <c r="D33" s="204"/>
      <c r="I33" t="s">
        <v>3955</v>
      </c>
    </row>
    <row r="34" spans="1:9" x14ac:dyDescent="0.25">
      <c r="A34" s="270"/>
      <c r="B34" s="204" t="s">
        <v>3619</v>
      </c>
      <c r="C34" s="204" t="s">
        <v>3585</v>
      </c>
      <c r="D34" s="204"/>
      <c r="I34" s="396" t="s">
        <v>3956</v>
      </c>
    </row>
    <row r="35" spans="1:9" x14ac:dyDescent="0.25">
      <c r="A35" s="270"/>
      <c r="B35" s="204" t="s">
        <v>685</v>
      </c>
      <c r="C35" s="204"/>
      <c r="D35" s="204"/>
      <c r="I35" s="396" t="s">
        <v>3957</v>
      </c>
    </row>
    <row r="36" spans="1:9" x14ac:dyDescent="0.25">
      <c r="A36" s="270"/>
      <c r="B36" s="204" t="s">
        <v>410</v>
      </c>
      <c r="C36" s="270" t="s">
        <v>3580</v>
      </c>
      <c r="D36" s="204"/>
      <c r="I36" s="396" t="s">
        <v>3958</v>
      </c>
    </row>
    <row r="37" spans="1:9" x14ac:dyDescent="0.25">
      <c r="A37" s="270"/>
      <c r="B37" s="204" t="s">
        <v>3620</v>
      </c>
      <c r="C37" s="204"/>
      <c r="D37" s="204"/>
      <c r="I37" s="396" t="s">
        <v>3959</v>
      </c>
    </row>
    <row r="38" spans="1:9" x14ac:dyDescent="0.25">
      <c r="A38" s="270"/>
      <c r="B38" s="204" t="s">
        <v>3621</v>
      </c>
      <c r="C38" s="270" t="s">
        <v>3585</v>
      </c>
      <c r="D38" s="204"/>
      <c r="I38" s="396" t="s">
        <v>3960</v>
      </c>
    </row>
    <row r="39" spans="1:9" x14ac:dyDescent="0.25">
      <c r="A39" s="270"/>
      <c r="B39" s="204" t="s">
        <v>2121</v>
      </c>
      <c r="C39" s="204"/>
      <c r="D39" s="204"/>
      <c r="I39" s="396" t="s">
        <v>35</v>
      </c>
    </row>
    <row r="40" spans="1:9" x14ac:dyDescent="0.25">
      <c r="A40" s="270"/>
      <c r="B40" s="204" t="s">
        <v>100</v>
      </c>
      <c r="C40" s="204"/>
      <c r="D40" s="204"/>
      <c r="I40" s="396" t="s">
        <v>3961</v>
      </c>
    </row>
    <row r="41" spans="1:9" x14ac:dyDescent="0.25">
      <c r="A41" s="270"/>
      <c r="B41" s="204" t="s">
        <v>3622</v>
      </c>
      <c r="C41" s="204"/>
      <c r="D41" s="204"/>
      <c r="I41" s="396" t="s">
        <v>3962</v>
      </c>
    </row>
    <row r="42" spans="1:9" x14ac:dyDescent="0.25">
      <c r="A42" s="270" t="s">
        <v>3586</v>
      </c>
      <c r="B42" s="204"/>
      <c r="C42" s="204"/>
      <c r="D42" s="204"/>
      <c r="I42" s="396" t="s">
        <v>3963</v>
      </c>
    </row>
    <row r="43" spans="1:9" x14ac:dyDescent="0.25">
      <c r="A43" s="270"/>
      <c r="B43" s="204" t="s">
        <v>228</v>
      </c>
      <c r="C43" s="204"/>
      <c r="D43" s="204"/>
      <c r="I43" s="396" t="s">
        <v>3964</v>
      </c>
    </row>
    <row r="44" spans="1:9" x14ac:dyDescent="0.25">
      <c r="A44" s="270" t="s">
        <v>2967</v>
      </c>
      <c r="B44" s="204" t="s">
        <v>465</v>
      </c>
      <c r="C44" s="204"/>
      <c r="D44" s="204" t="s">
        <v>3912</v>
      </c>
      <c r="I44" s="396" t="s">
        <v>3965</v>
      </c>
    </row>
    <row r="45" spans="1:9" x14ac:dyDescent="0.25">
      <c r="A45" s="270"/>
      <c r="B45" s="204" t="s">
        <v>362</v>
      </c>
      <c r="C45" s="204"/>
      <c r="D45" s="204"/>
    </row>
    <row r="46" spans="1:9" x14ac:dyDescent="0.25">
      <c r="A46" s="270"/>
      <c r="B46" s="204" t="s">
        <v>3623</v>
      </c>
      <c r="C46" s="204"/>
      <c r="D46" s="204"/>
      <c r="I46" s="397" t="s">
        <v>3966</v>
      </c>
    </row>
    <row r="47" spans="1:9" x14ac:dyDescent="0.25">
      <c r="A47" s="270"/>
      <c r="B47" s="204" t="s">
        <v>3624</v>
      </c>
      <c r="C47" s="204"/>
      <c r="D47" s="204"/>
      <c r="I47" s="397" t="s">
        <v>3967</v>
      </c>
    </row>
    <row r="48" spans="1:9" x14ac:dyDescent="0.25">
      <c r="A48" s="270"/>
      <c r="B48" s="204" t="s">
        <v>3625</v>
      </c>
      <c r="C48" s="204"/>
      <c r="D48" s="204"/>
      <c r="I48" s="397" t="s">
        <v>3968</v>
      </c>
    </row>
    <row r="49" spans="1:9" x14ac:dyDescent="0.25">
      <c r="A49" s="270" t="s">
        <v>3587</v>
      </c>
      <c r="B49" s="204"/>
      <c r="C49" s="204"/>
      <c r="D49" s="204"/>
      <c r="I49" s="397" t="s">
        <v>1517</v>
      </c>
    </row>
    <row r="50" spans="1:9" x14ac:dyDescent="0.25">
      <c r="A50" s="270"/>
      <c r="B50" s="204" t="s">
        <v>3626</v>
      </c>
      <c r="C50" s="204"/>
      <c r="D50" s="204"/>
      <c r="I50" s="397" t="s">
        <v>1368</v>
      </c>
    </row>
    <row r="51" spans="1:9" x14ac:dyDescent="0.25">
      <c r="A51" s="204"/>
      <c r="B51" s="204" t="s">
        <v>276</v>
      </c>
      <c r="C51" s="204"/>
      <c r="D51" s="204"/>
      <c r="I51" s="397" t="s">
        <v>3969</v>
      </c>
    </row>
    <row r="52" spans="1:9" x14ac:dyDescent="0.25">
      <c r="A52" s="270"/>
      <c r="B52" s="204" t="s">
        <v>3627</v>
      </c>
      <c r="C52" s="204"/>
      <c r="D52" s="204"/>
      <c r="I52" s="397" t="s">
        <v>3970</v>
      </c>
    </row>
    <row r="53" spans="1:9" x14ac:dyDescent="0.25">
      <c r="A53" s="270"/>
      <c r="B53" s="204" t="s">
        <v>567</v>
      </c>
      <c r="C53" s="204"/>
      <c r="D53" s="204"/>
      <c r="I53" s="397" t="s">
        <v>3971</v>
      </c>
    </row>
    <row r="54" spans="1:9" x14ac:dyDescent="0.25">
      <c r="A54" s="270" t="s">
        <v>3588</v>
      </c>
      <c r="B54" s="204"/>
      <c r="C54" s="204"/>
      <c r="D54" s="204"/>
      <c r="I54" s="397" t="s">
        <v>3972</v>
      </c>
    </row>
    <row r="55" spans="1:9" x14ac:dyDescent="0.25">
      <c r="A55" s="270"/>
      <c r="B55" s="204" t="s">
        <v>3628</v>
      </c>
      <c r="C55" s="204"/>
      <c r="D55" s="204"/>
      <c r="I55" s="397" t="s">
        <v>3973</v>
      </c>
    </row>
    <row r="56" spans="1:9" x14ac:dyDescent="0.25">
      <c r="A56" s="270"/>
      <c r="B56" s="204" t="s">
        <v>3629</v>
      </c>
      <c r="C56" s="204"/>
      <c r="D56" s="204"/>
      <c r="I56" s="397" t="s">
        <v>3974</v>
      </c>
    </row>
    <row r="57" spans="1:9" x14ac:dyDescent="0.25">
      <c r="A57" s="270"/>
      <c r="B57" s="204" t="s">
        <v>3630</v>
      </c>
      <c r="C57" s="204"/>
      <c r="D57" s="204"/>
      <c r="I57" s="397" t="s">
        <v>3975</v>
      </c>
    </row>
    <row r="58" spans="1:9" x14ac:dyDescent="0.25">
      <c r="A58" s="270"/>
      <c r="B58" s="204" t="s">
        <v>3631</v>
      </c>
      <c r="C58" s="270" t="s">
        <v>3580</v>
      </c>
      <c r="D58" s="204" t="s">
        <v>3911</v>
      </c>
      <c r="I58" s="397" t="s">
        <v>3976</v>
      </c>
    </row>
    <row r="59" spans="1:9" x14ac:dyDescent="0.25">
      <c r="A59" s="268"/>
      <c r="I59" s="397" t="s">
        <v>3977</v>
      </c>
    </row>
    <row r="60" spans="1:9" x14ac:dyDescent="0.25">
      <c r="I60" s="397" t="s">
        <v>3978</v>
      </c>
    </row>
    <row r="61" spans="1:9" x14ac:dyDescent="0.25">
      <c r="A61" s="268"/>
      <c r="I61" s="397" t="s">
        <v>3979</v>
      </c>
    </row>
    <row r="62" spans="1:9" x14ac:dyDescent="0.25">
      <c r="A62" s="268"/>
      <c r="I62" s="397" t="s">
        <v>3980</v>
      </c>
    </row>
    <row r="63" spans="1:9" x14ac:dyDescent="0.25">
      <c r="A63" s="268"/>
      <c r="I63" s="397" t="s">
        <v>3981</v>
      </c>
    </row>
    <row r="64" spans="1:9" x14ac:dyDescent="0.25">
      <c r="A64" s="268"/>
      <c r="I64" s="397" t="s">
        <v>3982</v>
      </c>
    </row>
    <row r="65" spans="1:9" x14ac:dyDescent="0.25">
      <c r="A65" s="268"/>
      <c r="I65" s="397" t="s">
        <v>3983</v>
      </c>
    </row>
    <row r="66" spans="1:9" x14ac:dyDescent="0.25">
      <c r="A66" s="268"/>
      <c r="I66" s="397" t="s">
        <v>3984</v>
      </c>
    </row>
    <row r="67" spans="1:9" x14ac:dyDescent="0.25">
      <c r="A67" s="268"/>
      <c r="I67" s="397" t="s">
        <v>3985</v>
      </c>
    </row>
    <row r="68" spans="1:9" x14ac:dyDescent="0.25">
      <c r="I68" s="397" t="s">
        <v>3986</v>
      </c>
    </row>
    <row r="69" spans="1:9" x14ac:dyDescent="0.25">
      <c r="A69" s="268" t="s">
        <v>2967</v>
      </c>
    </row>
  </sheetData>
  <mergeCells count="1">
    <mergeCell ref="A1:D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abstract</vt:lpstr>
      <vt:lpstr>count</vt:lpstr>
      <vt:lpstr>total</vt:lpstr>
      <vt:lpstr>SSchool</vt:lpstr>
      <vt:lpstr>ssprogram</vt:lpstr>
      <vt:lpstr>program</vt:lpstr>
      <vt:lpstr>time</vt:lpstr>
      <vt:lpstr>schedule</vt:lpstr>
      <vt:lpstr>chair</vt:lpstr>
      <vt:lpstr>abstract!_GoBack</vt:lpstr>
      <vt:lpstr>program!_GoBack</vt:lpstr>
      <vt:lpstr>abstract!OLE_LINK3</vt:lpstr>
      <vt:lpstr>program!OLE_LINK3</vt:lpstr>
      <vt:lpstr>abstract!OLE_LINK5</vt:lpstr>
      <vt:lpstr>program!OLE_LINK5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Kyaw San Oo</dc:creator>
  <cp:lastModifiedBy>Dr. Kyaw San Oo</cp:lastModifiedBy>
  <cp:lastPrinted>2014-08-26T07:30:31Z</cp:lastPrinted>
  <dcterms:created xsi:type="dcterms:W3CDTF">2014-04-28T08:45:34Z</dcterms:created>
  <dcterms:modified xsi:type="dcterms:W3CDTF">2014-10-01T10:39:27Z</dcterms:modified>
</cp:coreProperties>
</file>